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Projekte\EDM Kurs\"/>
    </mc:Choice>
  </mc:AlternateContent>
  <bookViews>
    <workbookView xWindow="0" yWindow="0" windowWidth="28800" windowHeight="12000"/>
  </bookViews>
  <sheets>
    <sheet name="Erläuterung" sheetId="1" r:id="rId1"/>
    <sheet name="Buchungen einzelner Abfallarten" sheetId="6" r:id="rId2"/>
    <sheet name="Gemeindezuordnung" sheetId="4" r:id="rId3"/>
    <sheet name="Buchungsvarianten" sheetId="2" r:id="rId4"/>
    <sheet name="Änderungsverzeichnis" sheetId="5" r:id="rId5"/>
  </sheets>
  <definedNames>
    <definedName name="_xlnm._FilterDatabase" localSheetId="1" hidden="1">'Buchungen einzelner Abfallarten'!$A$3:$AS$404</definedName>
    <definedName name="_xlnm._FilterDatabase" localSheetId="3" hidden="1">Buchungsvarianten!$A$3:$AP$44</definedName>
    <definedName name="_xlnm._FilterDatabase" localSheetId="2" hidden="1">Gemeindezuordnung!$A$2:$L$575</definedName>
    <definedName name="_xlnm.Print_Area" localSheetId="1">'Buchungen einzelner Abfallarten'!$A$1:$AS$272</definedName>
    <definedName name="_xlnm.Print_Area" localSheetId="3">Buchungsvarianten!$A$37:$M$42</definedName>
  </definedNames>
  <calcPr calcId="162913"/>
</workbook>
</file>

<file path=xl/calcChain.xml><?xml version="1.0" encoding="utf-8"?>
<calcChain xmlns="http://schemas.openxmlformats.org/spreadsheetml/2006/main">
  <c r="K1" i="4" l="1"/>
  <c r="J1" i="4"/>
  <c r="I1" i="4"/>
  <c r="H133" i="6" l="1"/>
  <c r="H140" i="6"/>
  <c r="H142" i="6"/>
  <c r="H144" i="6"/>
  <c r="H145" i="6"/>
  <c r="H147" i="6"/>
  <c r="H207" i="6"/>
  <c r="H214" i="6"/>
  <c r="H216" i="6"/>
  <c r="H218" i="6"/>
  <c r="H219" i="6"/>
  <c r="H221" i="6"/>
  <c r="H402" i="6"/>
  <c r="H403" i="6"/>
  <c r="H404" i="6"/>
  <c r="L5" i="6"/>
  <c r="M5" i="6"/>
  <c r="N5" i="6"/>
  <c r="O5" i="6"/>
  <c r="P5" i="6"/>
  <c r="Q5" i="6"/>
  <c r="R5" i="6"/>
  <c r="S5" i="6"/>
  <c r="T5" i="6"/>
  <c r="U5" i="6"/>
  <c r="V5" i="6"/>
  <c r="W5" i="6"/>
  <c r="X5" i="6"/>
  <c r="Y5" i="6"/>
  <c r="Z5" i="6"/>
  <c r="AA5" i="6"/>
  <c r="AB5" i="6"/>
  <c r="AC5" i="6"/>
  <c r="AD5" i="6"/>
  <c r="AE5" i="6"/>
  <c r="AF5" i="6"/>
  <c r="AG5" i="6"/>
  <c r="AH5" i="6"/>
  <c r="AI5" i="6"/>
  <c r="AJ5" i="6"/>
  <c r="AK5" i="6"/>
  <c r="AL5" i="6"/>
  <c r="AM5" i="6"/>
  <c r="AN5" i="6"/>
  <c r="AO5" i="6"/>
  <c r="AP5" i="6"/>
  <c r="AQ5" i="6"/>
  <c r="AR5" i="6"/>
  <c r="L6" i="6"/>
  <c r="M6" i="6"/>
  <c r="N6" i="6"/>
  <c r="O6" i="6"/>
  <c r="P6" i="6"/>
  <c r="Q6" i="6"/>
  <c r="R6" i="6"/>
  <c r="S6" i="6"/>
  <c r="T6" i="6"/>
  <c r="U6" i="6"/>
  <c r="V6" i="6"/>
  <c r="W6" i="6"/>
  <c r="X6" i="6"/>
  <c r="Y6" i="6"/>
  <c r="Z6" i="6"/>
  <c r="AA6" i="6"/>
  <c r="AB6" i="6"/>
  <c r="AC6" i="6"/>
  <c r="AD6" i="6"/>
  <c r="AE6" i="6"/>
  <c r="AF6" i="6"/>
  <c r="AG6" i="6"/>
  <c r="AH6" i="6"/>
  <c r="AI6" i="6"/>
  <c r="AJ6" i="6"/>
  <c r="AK6" i="6"/>
  <c r="AL6" i="6"/>
  <c r="AM6" i="6"/>
  <c r="AN6" i="6"/>
  <c r="AO6" i="6"/>
  <c r="AP6" i="6"/>
  <c r="AQ6" i="6"/>
  <c r="AR6" i="6"/>
  <c r="L7" i="6"/>
  <c r="M7" i="6"/>
  <c r="N7" i="6"/>
  <c r="O7" i="6"/>
  <c r="P7" i="6"/>
  <c r="Q7" i="6"/>
  <c r="R7" i="6"/>
  <c r="S7" i="6"/>
  <c r="T7" i="6"/>
  <c r="U7" i="6"/>
  <c r="V7" i="6"/>
  <c r="W7" i="6"/>
  <c r="X7" i="6"/>
  <c r="Y7" i="6"/>
  <c r="Z7" i="6"/>
  <c r="AA7" i="6"/>
  <c r="AB7" i="6"/>
  <c r="AC7" i="6"/>
  <c r="AD7" i="6"/>
  <c r="AE7" i="6"/>
  <c r="AF7" i="6"/>
  <c r="AG7" i="6"/>
  <c r="AH7" i="6"/>
  <c r="AI7" i="6"/>
  <c r="AJ7" i="6"/>
  <c r="AK7" i="6"/>
  <c r="AL7" i="6"/>
  <c r="AM7" i="6"/>
  <c r="AN7" i="6"/>
  <c r="AO7" i="6"/>
  <c r="AP7" i="6"/>
  <c r="AQ7" i="6"/>
  <c r="AR7" i="6"/>
  <c r="L8" i="6"/>
  <c r="M8" i="6"/>
  <c r="N8" i="6"/>
  <c r="O8" i="6"/>
  <c r="P8" i="6"/>
  <c r="Q8" i="6"/>
  <c r="R8" i="6"/>
  <c r="S8" i="6"/>
  <c r="T8" i="6"/>
  <c r="U8" i="6"/>
  <c r="V8" i="6"/>
  <c r="W8" i="6"/>
  <c r="X8" i="6"/>
  <c r="Y8" i="6"/>
  <c r="Z8" i="6"/>
  <c r="AA8" i="6"/>
  <c r="AB8" i="6"/>
  <c r="AC8" i="6"/>
  <c r="AD8" i="6"/>
  <c r="AE8" i="6"/>
  <c r="AF8" i="6"/>
  <c r="AG8" i="6"/>
  <c r="AH8" i="6"/>
  <c r="AI8" i="6"/>
  <c r="AJ8" i="6"/>
  <c r="AK8" i="6"/>
  <c r="AL8" i="6"/>
  <c r="AM8" i="6"/>
  <c r="AN8" i="6"/>
  <c r="AO8" i="6"/>
  <c r="AP8" i="6"/>
  <c r="AQ8" i="6"/>
  <c r="AR8" i="6"/>
  <c r="L9" i="6"/>
  <c r="M9" i="6"/>
  <c r="N9" i="6"/>
  <c r="O9" i="6"/>
  <c r="P9" i="6"/>
  <c r="Q9" i="6"/>
  <c r="R9" i="6"/>
  <c r="S9" i="6"/>
  <c r="T9" i="6"/>
  <c r="U9" i="6"/>
  <c r="V9" i="6"/>
  <c r="W9" i="6"/>
  <c r="X9" i="6"/>
  <c r="Y9" i="6"/>
  <c r="Z9" i="6"/>
  <c r="AA9" i="6"/>
  <c r="AB9" i="6"/>
  <c r="AC9" i="6"/>
  <c r="AD9" i="6"/>
  <c r="AE9" i="6"/>
  <c r="AF9" i="6"/>
  <c r="AG9" i="6"/>
  <c r="AH9" i="6"/>
  <c r="AI9" i="6"/>
  <c r="AJ9" i="6"/>
  <c r="AK9" i="6"/>
  <c r="AL9" i="6"/>
  <c r="AM9" i="6"/>
  <c r="AN9" i="6"/>
  <c r="AO9" i="6"/>
  <c r="AP9" i="6"/>
  <c r="AQ9" i="6"/>
  <c r="AR9"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AN10" i="6"/>
  <c r="AO10" i="6"/>
  <c r="AP10" i="6"/>
  <c r="AQ10" i="6"/>
  <c r="AR10"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L24" i="6"/>
  <c r="M24" i="6"/>
  <c r="N24" i="6"/>
  <c r="O24" i="6"/>
  <c r="P24" i="6"/>
  <c r="Q24" i="6"/>
  <c r="R24" i="6"/>
  <c r="S24" i="6"/>
  <c r="T24" i="6"/>
  <c r="U24" i="6"/>
  <c r="V24" i="6"/>
  <c r="W24" i="6"/>
  <c r="X24" i="6"/>
  <c r="Y24" i="6"/>
  <c r="Z24" i="6"/>
  <c r="AA24" i="6"/>
  <c r="AB24" i="6"/>
  <c r="AC24" i="6"/>
  <c r="AD24" i="6"/>
  <c r="AE24" i="6"/>
  <c r="AF24" i="6"/>
  <c r="AG24" i="6"/>
  <c r="AH24" i="6"/>
  <c r="AI24" i="6"/>
  <c r="AJ24" i="6"/>
  <c r="AK24" i="6"/>
  <c r="AL24" i="6"/>
  <c r="AM24" i="6"/>
  <c r="AN24" i="6"/>
  <c r="AO24" i="6"/>
  <c r="AP24" i="6"/>
  <c r="AQ24" i="6"/>
  <c r="AR24" i="6"/>
  <c r="L25" i="6"/>
  <c r="M25" i="6"/>
  <c r="N25" i="6"/>
  <c r="O25" i="6"/>
  <c r="P25" i="6"/>
  <c r="Q25" i="6"/>
  <c r="R25" i="6"/>
  <c r="S25" i="6"/>
  <c r="T25" i="6"/>
  <c r="U25" i="6"/>
  <c r="V25" i="6"/>
  <c r="W25" i="6"/>
  <c r="X25" i="6"/>
  <c r="Y25" i="6"/>
  <c r="Z25" i="6"/>
  <c r="AA25" i="6"/>
  <c r="AB25" i="6"/>
  <c r="AC25" i="6"/>
  <c r="AD25" i="6"/>
  <c r="AE25" i="6"/>
  <c r="AF25" i="6"/>
  <c r="AG25" i="6"/>
  <c r="AH25" i="6"/>
  <c r="AI25" i="6"/>
  <c r="AJ25" i="6"/>
  <c r="AK25" i="6"/>
  <c r="AL25" i="6"/>
  <c r="AM25" i="6"/>
  <c r="AN25" i="6"/>
  <c r="AO25" i="6"/>
  <c r="AP25" i="6"/>
  <c r="AQ25" i="6"/>
  <c r="AR25" i="6"/>
  <c r="L26" i="6"/>
  <c r="M26" i="6"/>
  <c r="N26" i="6"/>
  <c r="O26" i="6"/>
  <c r="P26" i="6"/>
  <c r="Q26" i="6"/>
  <c r="R26" i="6"/>
  <c r="S26" i="6"/>
  <c r="T26" i="6"/>
  <c r="U26" i="6"/>
  <c r="V26" i="6"/>
  <c r="W26" i="6"/>
  <c r="X26" i="6"/>
  <c r="Y26" i="6"/>
  <c r="Z26" i="6"/>
  <c r="AA26" i="6"/>
  <c r="AB26" i="6"/>
  <c r="AC26" i="6"/>
  <c r="AD26" i="6"/>
  <c r="AE26" i="6"/>
  <c r="AF26" i="6"/>
  <c r="AG26" i="6"/>
  <c r="AH26" i="6"/>
  <c r="AI26" i="6"/>
  <c r="AJ26" i="6"/>
  <c r="AK26" i="6"/>
  <c r="AL26" i="6"/>
  <c r="AM26" i="6"/>
  <c r="AN26" i="6"/>
  <c r="AO26" i="6"/>
  <c r="AP26" i="6"/>
  <c r="AQ26" i="6"/>
  <c r="AR26" i="6"/>
  <c r="L27" i="6"/>
  <c r="M27" i="6"/>
  <c r="N27" i="6"/>
  <c r="O27" i="6"/>
  <c r="P27" i="6"/>
  <c r="Q27" i="6"/>
  <c r="R27" i="6"/>
  <c r="S27" i="6"/>
  <c r="T27" i="6"/>
  <c r="U27" i="6"/>
  <c r="V27" i="6"/>
  <c r="W27" i="6"/>
  <c r="X27" i="6"/>
  <c r="Y27" i="6"/>
  <c r="Z27" i="6"/>
  <c r="AA27" i="6"/>
  <c r="AB27" i="6"/>
  <c r="AC27" i="6"/>
  <c r="AD27" i="6"/>
  <c r="AE27" i="6"/>
  <c r="AF27" i="6"/>
  <c r="AG27" i="6"/>
  <c r="AH27" i="6"/>
  <c r="AI27" i="6"/>
  <c r="AJ27" i="6"/>
  <c r="AK27" i="6"/>
  <c r="AL27" i="6"/>
  <c r="AM27" i="6"/>
  <c r="AN27" i="6"/>
  <c r="AO27" i="6"/>
  <c r="AP27" i="6"/>
  <c r="AQ27" i="6"/>
  <c r="AR27" i="6"/>
  <c r="L28" i="6"/>
  <c r="M28" i="6"/>
  <c r="N28" i="6"/>
  <c r="O28" i="6"/>
  <c r="P28" i="6"/>
  <c r="Q28" i="6"/>
  <c r="R28" i="6"/>
  <c r="S28" i="6"/>
  <c r="T28" i="6"/>
  <c r="U28" i="6"/>
  <c r="V28" i="6"/>
  <c r="W28" i="6"/>
  <c r="X28" i="6"/>
  <c r="Y28" i="6"/>
  <c r="Z28" i="6"/>
  <c r="AA28" i="6"/>
  <c r="AB28" i="6"/>
  <c r="AC28" i="6"/>
  <c r="AD28" i="6"/>
  <c r="AE28" i="6"/>
  <c r="AF28" i="6"/>
  <c r="AG28" i="6"/>
  <c r="AH28" i="6"/>
  <c r="AI28" i="6"/>
  <c r="AJ28" i="6"/>
  <c r="AK28" i="6"/>
  <c r="AL28" i="6"/>
  <c r="AM28" i="6"/>
  <c r="AN28" i="6"/>
  <c r="AO28" i="6"/>
  <c r="AP28" i="6"/>
  <c r="AQ28" i="6"/>
  <c r="AR28" i="6"/>
  <c r="L29" i="6"/>
  <c r="M29" i="6"/>
  <c r="N29" i="6"/>
  <c r="O29" i="6"/>
  <c r="P29" i="6"/>
  <c r="Q29" i="6"/>
  <c r="R29" i="6"/>
  <c r="S29" i="6"/>
  <c r="T29" i="6"/>
  <c r="U29" i="6"/>
  <c r="V29" i="6"/>
  <c r="W29" i="6"/>
  <c r="X29" i="6"/>
  <c r="Y29" i="6"/>
  <c r="Z29" i="6"/>
  <c r="AA29" i="6"/>
  <c r="AB29" i="6"/>
  <c r="AC29" i="6"/>
  <c r="AD29" i="6"/>
  <c r="AE29" i="6"/>
  <c r="AF29" i="6"/>
  <c r="AG29" i="6"/>
  <c r="AH29" i="6"/>
  <c r="AI29" i="6"/>
  <c r="AJ29" i="6"/>
  <c r="AK29" i="6"/>
  <c r="AL29" i="6"/>
  <c r="AM29" i="6"/>
  <c r="AN29" i="6"/>
  <c r="AO29" i="6"/>
  <c r="AP29" i="6"/>
  <c r="AQ29" i="6"/>
  <c r="AR29" i="6"/>
  <c r="L30" i="6"/>
  <c r="M30" i="6"/>
  <c r="N30" i="6"/>
  <c r="O30" i="6"/>
  <c r="P30" i="6"/>
  <c r="Q30" i="6"/>
  <c r="R30" i="6"/>
  <c r="S30" i="6"/>
  <c r="T30" i="6"/>
  <c r="U30" i="6"/>
  <c r="V30" i="6"/>
  <c r="W30" i="6"/>
  <c r="X30" i="6"/>
  <c r="Y30" i="6"/>
  <c r="Z30" i="6"/>
  <c r="AA30" i="6"/>
  <c r="AB30" i="6"/>
  <c r="AC30" i="6"/>
  <c r="AD30" i="6"/>
  <c r="AE30" i="6"/>
  <c r="AF30" i="6"/>
  <c r="AG30" i="6"/>
  <c r="AH30" i="6"/>
  <c r="AI30" i="6"/>
  <c r="AJ30" i="6"/>
  <c r="AK30" i="6"/>
  <c r="AL30" i="6"/>
  <c r="AM30" i="6"/>
  <c r="AN30" i="6"/>
  <c r="AO30" i="6"/>
  <c r="AP30" i="6"/>
  <c r="AQ30" i="6"/>
  <c r="AR30" i="6"/>
  <c r="L31" i="6"/>
  <c r="M31" i="6"/>
  <c r="N31" i="6"/>
  <c r="O31" i="6"/>
  <c r="P31" i="6"/>
  <c r="Q31" i="6"/>
  <c r="R31" i="6"/>
  <c r="S31" i="6"/>
  <c r="T31" i="6"/>
  <c r="U31" i="6"/>
  <c r="V31" i="6"/>
  <c r="W31" i="6"/>
  <c r="X31" i="6"/>
  <c r="Y31" i="6"/>
  <c r="Z31" i="6"/>
  <c r="AA31" i="6"/>
  <c r="AB31" i="6"/>
  <c r="AC31" i="6"/>
  <c r="AD31" i="6"/>
  <c r="AE31" i="6"/>
  <c r="AF31" i="6"/>
  <c r="AG31" i="6"/>
  <c r="AH31" i="6"/>
  <c r="AI31" i="6"/>
  <c r="AJ31" i="6"/>
  <c r="AK31" i="6"/>
  <c r="AL31" i="6"/>
  <c r="AM31" i="6"/>
  <c r="AN31" i="6"/>
  <c r="AO31" i="6"/>
  <c r="AP31" i="6"/>
  <c r="AQ31" i="6"/>
  <c r="AR31" i="6"/>
  <c r="L32" i="6"/>
  <c r="M32" i="6"/>
  <c r="N32" i="6"/>
  <c r="O32" i="6"/>
  <c r="P32" i="6"/>
  <c r="Q32" i="6"/>
  <c r="R32" i="6"/>
  <c r="S32" i="6"/>
  <c r="T32" i="6"/>
  <c r="U32" i="6"/>
  <c r="V32" i="6"/>
  <c r="W32" i="6"/>
  <c r="X32" i="6"/>
  <c r="Y32" i="6"/>
  <c r="Z32" i="6"/>
  <c r="AA32" i="6"/>
  <c r="AB32" i="6"/>
  <c r="AC32" i="6"/>
  <c r="AD32" i="6"/>
  <c r="AE32" i="6"/>
  <c r="AF32" i="6"/>
  <c r="AG32" i="6"/>
  <c r="AH32" i="6"/>
  <c r="AI32" i="6"/>
  <c r="AJ32" i="6"/>
  <c r="AK32" i="6"/>
  <c r="AL32" i="6"/>
  <c r="AM32" i="6"/>
  <c r="AN32" i="6"/>
  <c r="AO32" i="6"/>
  <c r="AP32" i="6"/>
  <c r="AQ32" i="6"/>
  <c r="AR32" i="6"/>
  <c r="L33" i="6"/>
  <c r="M33" i="6"/>
  <c r="N33" i="6"/>
  <c r="O33" i="6"/>
  <c r="P33" i="6"/>
  <c r="Q33" i="6"/>
  <c r="R33" i="6"/>
  <c r="S33" i="6"/>
  <c r="T33" i="6"/>
  <c r="U33" i="6"/>
  <c r="V33" i="6"/>
  <c r="W33" i="6"/>
  <c r="X33" i="6"/>
  <c r="Y33" i="6"/>
  <c r="Z33" i="6"/>
  <c r="AA33" i="6"/>
  <c r="AB33" i="6"/>
  <c r="AC33" i="6"/>
  <c r="AD33" i="6"/>
  <c r="AE33" i="6"/>
  <c r="AF33" i="6"/>
  <c r="AG33" i="6"/>
  <c r="AH33" i="6"/>
  <c r="AI33" i="6"/>
  <c r="AJ33" i="6"/>
  <c r="AK33" i="6"/>
  <c r="AL33" i="6"/>
  <c r="AM33" i="6"/>
  <c r="AN33" i="6"/>
  <c r="AO33" i="6"/>
  <c r="AP33" i="6"/>
  <c r="AQ33" i="6"/>
  <c r="AR33" i="6"/>
  <c r="L34" i="6"/>
  <c r="M34" i="6"/>
  <c r="N34" i="6"/>
  <c r="O34" i="6"/>
  <c r="P34" i="6"/>
  <c r="Q34" i="6"/>
  <c r="R34" i="6"/>
  <c r="S34" i="6"/>
  <c r="T34" i="6"/>
  <c r="U34" i="6"/>
  <c r="V34" i="6"/>
  <c r="W34" i="6"/>
  <c r="X34" i="6"/>
  <c r="Y34" i="6"/>
  <c r="Z34" i="6"/>
  <c r="AA34" i="6"/>
  <c r="AB34" i="6"/>
  <c r="AC34" i="6"/>
  <c r="AD34" i="6"/>
  <c r="AE34" i="6"/>
  <c r="AF34" i="6"/>
  <c r="AG34" i="6"/>
  <c r="AH34" i="6"/>
  <c r="AI34" i="6"/>
  <c r="AJ34" i="6"/>
  <c r="AK34" i="6"/>
  <c r="AL34" i="6"/>
  <c r="AM34" i="6"/>
  <c r="AN34" i="6"/>
  <c r="AO34" i="6"/>
  <c r="AP34" i="6"/>
  <c r="AQ34" i="6"/>
  <c r="AR34" i="6"/>
  <c r="L35" i="6"/>
  <c r="M35" i="6"/>
  <c r="N35" i="6"/>
  <c r="O35" i="6"/>
  <c r="P35" i="6"/>
  <c r="Q35" i="6"/>
  <c r="R35" i="6"/>
  <c r="S35" i="6"/>
  <c r="T35" i="6"/>
  <c r="U35" i="6"/>
  <c r="V35" i="6"/>
  <c r="W35" i="6"/>
  <c r="X35" i="6"/>
  <c r="Y35" i="6"/>
  <c r="Z35" i="6"/>
  <c r="AA35" i="6"/>
  <c r="AB35" i="6"/>
  <c r="AC35" i="6"/>
  <c r="AD35" i="6"/>
  <c r="AE35" i="6"/>
  <c r="AF35" i="6"/>
  <c r="AG35" i="6"/>
  <c r="AH35" i="6"/>
  <c r="AI35" i="6"/>
  <c r="AJ35" i="6"/>
  <c r="AK35" i="6"/>
  <c r="AL35" i="6"/>
  <c r="AM35" i="6"/>
  <c r="AN35" i="6"/>
  <c r="AO35" i="6"/>
  <c r="AP35" i="6"/>
  <c r="AQ35" i="6"/>
  <c r="AR35" i="6"/>
  <c r="L36" i="6"/>
  <c r="M36" i="6"/>
  <c r="N36" i="6"/>
  <c r="O36" i="6"/>
  <c r="P36" i="6"/>
  <c r="Q36" i="6"/>
  <c r="R36" i="6"/>
  <c r="S36" i="6"/>
  <c r="T36" i="6"/>
  <c r="U36" i="6"/>
  <c r="V36" i="6"/>
  <c r="W36" i="6"/>
  <c r="X36" i="6"/>
  <c r="Y36" i="6"/>
  <c r="Z36" i="6"/>
  <c r="AA36" i="6"/>
  <c r="AB36" i="6"/>
  <c r="AC36" i="6"/>
  <c r="AD36" i="6"/>
  <c r="AE36" i="6"/>
  <c r="AF36" i="6"/>
  <c r="AG36" i="6"/>
  <c r="AH36" i="6"/>
  <c r="AI36" i="6"/>
  <c r="AJ36" i="6"/>
  <c r="AK36" i="6"/>
  <c r="AL36" i="6"/>
  <c r="AM36" i="6"/>
  <c r="AN36" i="6"/>
  <c r="AO36" i="6"/>
  <c r="AP36" i="6"/>
  <c r="AQ36" i="6"/>
  <c r="AR36" i="6"/>
  <c r="L37" i="6"/>
  <c r="M37" i="6"/>
  <c r="N37" i="6"/>
  <c r="O37" i="6"/>
  <c r="P37" i="6"/>
  <c r="Q37" i="6"/>
  <c r="R37" i="6"/>
  <c r="S37" i="6"/>
  <c r="T37" i="6"/>
  <c r="U37" i="6"/>
  <c r="V37" i="6"/>
  <c r="W37" i="6"/>
  <c r="X37" i="6"/>
  <c r="Y37" i="6"/>
  <c r="Z37" i="6"/>
  <c r="AA37" i="6"/>
  <c r="AB37" i="6"/>
  <c r="AC37" i="6"/>
  <c r="AD37" i="6"/>
  <c r="AE37" i="6"/>
  <c r="AF37" i="6"/>
  <c r="AG37" i="6"/>
  <c r="AH37" i="6"/>
  <c r="AI37" i="6"/>
  <c r="AJ37" i="6"/>
  <c r="AK37" i="6"/>
  <c r="AL37" i="6"/>
  <c r="AM37" i="6"/>
  <c r="AN37" i="6"/>
  <c r="AO37" i="6"/>
  <c r="AP37" i="6"/>
  <c r="AQ37" i="6"/>
  <c r="AR37" i="6"/>
  <c r="L38" i="6"/>
  <c r="M38" i="6"/>
  <c r="N38" i="6"/>
  <c r="O38" i="6"/>
  <c r="P38" i="6"/>
  <c r="Q38" i="6"/>
  <c r="R38" i="6"/>
  <c r="S38" i="6"/>
  <c r="T38" i="6"/>
  <c r="U38" i="6"/>
  <c r="V38" i="6"/>
  <c r="W38" i="6"/>
  <c r="X38" i="6"/>
  <c r="Y38" i="6"/>
  <c r="Z38" i="6"/>
  <c r="AA38" i="6"/>
  <c r="AB38" i="6"/>
  <c r="AC38" i="6"/>
  <c r="AD38" i="6"/>
  <c r="AE38" i="6"/>
  <c r="AF38" i="6"/>
  <c r="AG38" i="6"/>
  <c r="AH38" i="6"/>
  <c r="AI38" i="6"/>
  <c r="AJ38" i="6"/>
  <c r="AK38" i="6"/>
  <c r="AL38" i="6"/>
  <c r="AM38" i="6"/>
  <c r="AN38" i="6"/>
  <c r="AO38" i="6"/>
  <c r="AP38" i="6"/>
  <c r="AQ38" i="6"/>
  <c r="AR38" i="6"/>
  <c r="L39" i="6"/>
  <c r="M39" i="6"/>
  <c r="N39" i="6"/>
  <c r="O39" i="6"/>
  <c r="P39" i="6"/>
  <c r="Q39" i="6"/>
  <c r="R39" i="6"/>
  <c r="S39" i="6"/>
  <c r="T39" i="6"/>
  <c r="U39" i="6"/>
  <c r="V39" i="6"/>
  <c r="W39" i="6"/>
  <c r="X39" i="6"/>
  <c r="Y39" i="6"/>
  <c r="Z39" i="6"/>
  <c r="AA39" i="6"/>
  <c r="AB39" i="6"/>
  <c r="AC39" i="6"/>
  <c r="AD39" i="6"/>
  <c r="AE39" i="6"/>
  <c r="AF39" i="6"/>
  <c r="AG39" i="6"/>
  <c r="AH39" i="6"/>
  <c r="AI39" i="6"/>
  <c r="AJ39" i="6"/>
  <c r="AK39" i="6"/>
  <c r="AL39" i="6"/>
  <c r="AM39" i="6"/>
  <c r="AN39" i="6"/>
  <c r="AO39" i="6"/>
  <c r="AP39" i="6"/>
  <c r="AQ39" i="6"/>
  <c r="AR39" i="6"/>
  <c r="L40" i="6"/>
  <c r="M40" i="6"/>
  <c r="N40" i="6"/>
  <c r="O40" i="6"/>
  <c r="P40" i="6"/>
  <c r="Q40" i="6"/>
  <c r="R40" i="6"/>
  <c r="S40" i="6"/>
  <c r="T40" i="6"/>
  <c r="U40" i="6"/>
  <c r="V40" i="6"/>
  <c r="W40" i="6"/>
  <c r="X40" i="6"/>
  <c r="Y40" i="6"/>
  <c r="Z40" i="6"/>
  <c r="AA40" i="6"/>
  <c r="AB40" i="6"/>
  <c r="AC40" i="6"/>
  <c r="AD40" i="6"/>
  <c r="AE40" i="6"/>
  <c r="AF40" i="6"/>
  <c r="AG40" i="6"/>
  <c r="AH40" i="6"/>
  <c r="AI40" i="6"/>
  <c r="AJ40" i="6"/>
  <c r="AK40" i="6"/>
  <c r="AL40" i="6"/>
  <c r="AM40" i="6"/>
  <c r="AN40" i="6"/>
  <c r="AO40" i="6"/>
  <c r="AP40" i="6"/>
  <c r="AQ40" i="6"/>
  <c r="AR40" i="6"/>
  <c r="L41" i="6"/>
  <c r="M41" i="6"/>
  <c r="N41" i="6"/>
  <c r="O41" i="6"/>
  <c r="P41" i="6"/>
  <c r="Q41" i="6"/>
  <c r="R41" i="6"/>
  <c r="S41" i="6"/>
  <c r="T41" i="6"/>
  <c r="U41" i="6"/>
  <c r="V41" i="6"/>
  <c r="W41" i="6"/>
  <c r="X41" i="6"/>
  <c r="Y41" i="6"/>
  <c r="Z41" i="6"/>
  <c r="AA41" i="6"/>
  <c r="AB41" i="6"/>
  <c r="AC41" i="6"/>
  <c r="AD41" i="6"/>
  <c r="AE41" i="6"/>
  <c r="AF41" i="6"/>
  <c r="AG41" i="6"/>
  <c r="AH41" i="6"/>
  <c r="AI41" i="6"/>
  <c r="AJ41" i="6"/>
  <c r="AK41" i="6"/>
  <c r="AL41" i="6"/>
  <c r="AM41" i="6"/>
  <c r="AN41" i="6"/>
  <c r="AO41" i="6"/>
  <c r="AP41" i="6"/>
  <c r="AQ41" i="6"/>
  <c r="AR41" i="6"/>
  <c r="L42" i="6"/>
  <c r="M42" i="6"/>
  <c r="N42" i="6"/>
  <c r="O42" i="6"/>
  <c r="P42" i="6"/>
  <c r="Q42" i="6"/>
  <c r="R42" i="6"/>
  <c r="S42" i="6"/>
  <c r="T42" i="6"/>
  <c r="U42" i="6"/>
  <c r="V42" i="6"/>
  <c r="W42" i="6"/>
  <c r="X42" i="6"/>
  <c r="Y42" i="6"/>
  <c r="Z42" i="6"/>
  <c r="AA42" i="6"/>
  <c r="AB42" i="6"/>
  <c r="AC42" i="6"/>
  <c r="AD42" i="6"/>
  <c r="AE42" i="6"/>
  <c r="AF42" i="6"/>
  <c r="AG42" i="6"/>
  <c r="AH42" i="6"/>
  <c r="AI42" i="6"/>
  <c r="AJ42" i="6"/>
  <c r="AK42" i="6"/>
  <c r="AL42" i="6"/>
  <c r="AM42" i="6"/>
  <c r="AN42" i="6"/>
  <c r="AO42" i="6"/>
  <c r="AP42" i="6"/>
  <c r="AQ42" i="6"/>
  <c r="AR42" i="6"/>
  <c r="L43" i="6"/>
  <c r="M43" i="6"/>
  <c r="N43" i="6"/>
  <c r="O43" i="6"/>
  <c r="P43" i="6"/>
  <c r="Q43" i="6"/>
  <c r="R43" i="6"/>
  <c r="S43" i="6"/>
  <c r="T43" i="6"/>
  <c r="U43" i="6"/>
  <c r="V43" i="6"/>
  <c r="W43" i="6"/>
  <c r="X43" i="6"/>
  <c r="Y43" i="6"/>
  <c r="Z43" i="6"/>
  <c r="AA43" i="6"/>
  <c r="AB43" i="6"/>
  <c r="AC43" i="6"/>
  <c r="AD43" i="6"/>
  <c r="AE43" i="6"/>
  <c r="AF43" i="6"/>
  <c r="AG43" i="6"/>
  <c r="AH43" i="6"/>
  <c r="AI43" i="6"/>
  <c r="AJ43" i="6"/>
  <c r="AK43" i="6"/>
  <c r="AL43" i="6"/>
  <c r="AM43" i="6"/>
  <c r="AN43" i="6"/>
  <c r="AO43" i="6"/>
  <c r="AP43" i="6"/>
  <c r="AQ43" i="6"/>
  <c r="AR43" i="6"/>
  <c r="L44" i="6"/>
  <c r="M44" i="6"/>
  <c r="N44" i="6"/>
  <c r="O44" i="6"/>
  <c r="P44" i="6"/>
  <c r="Q44" i="6"/>
  <c r="R44" i="6"/>
  <c r="S44" i="6"/>
  <c r="T44" i="6"/>
  <c r="U44" i="6"/>
  <c r="V44" i="6"/>
  <c r="W44" i="6"/>
  <c r="X44" i="6"/>
  <c r="Y44" i="6"/>
  <c r="Z44" i="6"/>
  <c r="AA44" i="6"/>
  <c r="AB44" i="6"/>
  <c r="AC44" i="6"/>
  <c r="AD44" i="6"/>
  <c r="AE44" i="6"/>
  <c r="AF44" i="6"/>
  <c r="AG44" i="6"/>
  <c r="AH44" i="6"/>
  <c r="AI44" i="6"/>
  <c r="AJ44" i="6"/>
  <c r="AK44" i="6"/>
  <c r="AL44" i="6"/>
  <c r="AM44" i="6"/>
  <c r="AN44" i="6"/>
  <c r="AO44" i="6"/>
  <c r="AP44" i="6"/>
  <c r="AQ44" i="6"/>
  <c r="AR44" i="6"/>
  <c r="L45" i="6"/>
  <c r="M45" i="6"/>
  <c r="N45" i="6"/>
  <c r="O45" i="6"/>
  <c r="P45" i="6"/>
  <c r="Q45" i="6"/>
  <c r="R45" i="6"/>
  <c r="S45" i="6"/>
  <c r="T45" i="6"/>
  <c r="U45" i="6"/>
  <c r="V45" i="6"/>
  <c r="W45" i="6"/>
  <c r="X45" i="6"/>
  <c r="Y45" i="6"/>
  <c r="Z45" i="6"/>
  <c r="AA45" i="6"/>
  <c r="AB45" i="6"/>
  <c r="AC45" i="6"/>
  <c r="AD45" i="6"/>
  <c r="AE45" i="6"/>
  <c r="AF45" i="6"/>
  <c r="AG45" i="6"/>
  <c r="AH45" i="6"/>
  <c r="AI45" i="6"/>
  <c r="AJ45" i="6"/>
  <c r="AK45" i="6"/>
  <c r="AL45" i="6"/>
  <c r="AM45" i="6"/>
  <c r="AN45" i="6"/>
  <c r="AO45" i="6"/>
  <c r="AP45" i="6"/>
  <c r="AQ45" i="6"/>
  <c r="AR45" i="6"/>
  <c r="L46" i="6"/>
  <c r="M46" i="6"/>
  <c r="N46" i="6"/>
  <c r="O46" i="6"/>
  <c r="P46" i="6"/>
  <c r="Q46" i="6"/>
  <c r="R46" i="6"/>
  <c r="S46" i="6"/>
  <c r="T46" i="6"/>
  <c r="U46" i="6"/>
  <c r="V46" i="6"/>
  <c r="W46" i="6"/>
  <c r="X46" i="6"/>
  <c r="Y46" i="6"/>
  <c r="Z46" i="6"/>
  <c r="AA46" i="6"/>
  <c r="AB46" i="6"/>
  <c r="AC46" i="6"/>
  <c r="AD46" i="6"/>
  <c r="AE46" i="6"/>
  <c r="AF46" i="6"/>
  <c r="AG46" i="6"/>
  <c r="AH46" i="6"/>
  <c r="AI46" i="6"/>
  <c r="AJ46" i="6"/>
  <c r="AK46" i="6"/>
  <c r="AL46" i="6"/>
  <c r="AM46" i="6"/>
  <c r="AN46" i="6"/>
  <c r="AO46" i="6"/>
  <c r="AP46" i="6"/>
  <c r="AQ46" i="6"/>
  <c r="AR46" i="6"/>
  <c r="L47" i="6"/>
  <c r="M47" i="6"/>
  <c r="N47" i="6"/>
  <c r="O47" i="6"/>
  <c r="P47" i="6"/>
  <c r="Q47" i="6"/>
  <c r="R47" i="6"/>
  <c r="S47" i="6"/>
  <c r="T47" i="6"/>
  <c r="U47" i="6"/>
  <c r="V47" i="6"/>
  <c r="W47" i="6"/>
  <c r="X47" i="6"/>
  <c r="Y47" i="6"/>
  <c r="Z47" i="6"/>
  <c r="AA47" i="6"/>
  <c r="AB47" i="6"/>
  <c r="AC47" i="6"/>
  <c r="AD47" i="6"/>
  <c r="AE47" i="6"/>
  <c r="AF47" i="6"/>
  <c r="AG47" i="6"/>
  <c r="AH47" i="6"/>
  <c r="AI47" i="6"/>
  <c r="AJ47" i="6"/>
  <c r="AK47" i="6"/>
  <c r="AL47" i="6"/>
  <c r="AM47" i="6"/>
  <c r="AN47" i="6"/>
  <c r="AO47" i="6"/>
  <c r="AP47" i="6"/>
  <c r="AQ47" i="6"/>
  <c r="AR47" i="6"/>
  <c r="L48" i="6"/>
  <c r="M48" i="6"/>
  <c r="N48" i="6"/>
  <c r="O48" i="6"/>
  <c r="P48" i="6"/>
  <c r="Q48" i="6"/>
  <c r="R48" i="6"/>
  <c r="S48" i="6"/>
  <c r="T48" i="6"/>
  <c r="U48" i="6"/>
  <c r="V48" i="6"/>
  <c r="W48" i="6"/>
  <c r="X48" i="6"/>
  <c r="Y48" i="6"/>
  <c r="Z48" i="6"/>
  <c r="AA48" i="6"/>
  <c r="AB48" i="6"/>
  <c r="AC48" i="6"/>
  <c r="AD48" i="6"/>
  <c r="AE48" i="6"/>
  <c r="AF48" i="6"/>
  <c r="AG48" i="6"/>
  <c r="AH48" i="6"/>
  <c r="AI48" i="6"/>
  <c r="AJ48" i="6"/>
  <c r="AK48" i="6"/>
  <c r="AL48" i="6"/>
  <c r="AM48" i="6"/>
  <c r="AN48" i="6"/>
  <c r="AO48" i="6"/>
  <c r="AP48" i="6"/>
  <c r="AQ48" i="6"/>
  <c r="AR48" i="6"/>
  <c r="L49" i="6"/>
  <c r="M49" i="6"/>
  <c r="N49" i="6"/>
  <c r="O49" i="6"/>
  <c r="P49" i="6"/>
  <c r="Q49" i="6"/>
  <c r="R49" i="6"/>
  <c r="S49" i="6"/>
  <c r="T49" i="6"/>
  <c r="U49" i="6"/>
  <c r="V49" i="6"/>
  <c r="W49" i="6"/>
  <c r="X49" i="6"/>
  <c r="Y49" i="6"/>
  <c r="Z49" i="6"/>
  <c r="AA49" i="6"/>
  <c r="AB49" i="6"/>
  <c r="AC49" i="6"/>
  <c r="AD49" i="6"/>
  <c r="AE49" i="6"/>
  <c r="AF49" i="6"/>
  <c r="AG49" i="6"/>
  <c r="AH49" i="6"/>
  <c r="AI49" i="6"/>
  <c r="AJ49" i="6"/>
  <c r="AK49" i="6"/>
  <c r="AL49" i="6"/>
  <c r="AM49" i="6"/>
  <c r="AN49" i="6"/>
  <c r="AO49" i="6"/>
  <c r="AP49" i="6"/>
  <c r="AQ49" i="6"/>
  <c r="AR49" i="6"/>
  <c r="L50" i="6"/>
  <c r="M50" i="6"/>
  <c r="N50" i="6"/>
  <c r="O50" i="6"/>
  <c r="P50" i="6"/>
  <c r="Q50" i="6"/>
  <c r="R50" i="6"/>
  <c r="S50" i="6"/>
  <c r="T50" i="6"/>
  <c r="U50" i="6"/>
  <c r="V50" i="6"/>
  <c r="W50" i="6"/>
  <c r="X50" i="6"/>
  <c r="Y50" i="6"/>
  <c r="Z50" i="6"/>
  <c r="AA50" i="6"/>
  <c r="AB50" i="6"/>
  <c r="AC50" i="6"/>
  <c r="AD50" i="6"/>
  <c r="AE50" i="6"/>
  <c r="AF50" i="6"/>
  <c r="AG50" i="6"/>
  <c r="AH50" i="6"/>
  <c r="AI50" i="6"/>
  <c r="AJ50" i="6"/>
  <c r="AK50" i="6"/>
  <c r="AL50" i="6"/>
  <c r="AM50" i="6"/>
  <c r="AN50" i="6"/>
  <c r="AO50" i="6"/>
  <c r="AP50" i="6"/>
  <c r="AQ50" i="6"/>
  <c r="AR50" i="6"/>
  <c r="L51" i="6"/>
  <c r="M51" i="6"/>
  <c r="N51" i="6"/>
  <c r="O51" i="6"/>
  <c r="P51" i="6"/>
  <c r="Q51" i="6"/>
  <c r="R51" i="6"/>
  <c r="S51" i="6"/>
  <c r="T51" i="6"/>
  <c r="U51" i="6"/>
  <c r="V51" i="6"/>
  <c r="W51" i="6"/>
  <c r="X51" i="6"/>
  <c r="Y51" i="6"/>
  <c r="Z51" i="6"/>
  <c r="AA51" i="6"/>
  <c r="AB51" i="6"/>
  <c r="AC51" i="6"/>
  <c r="AD51" i="6"/>
  <c r="AE51" i="6"/>
  <c r="AF51" i="6"/>
  <c r="AG51" i="6"/>
  <c r="AH51" i="6"/>
  <c r="AI51" i="6"/>
  <c r="AJ51" i="6"/>
  <c r="AK51" i="6"/>
  <c r="AL51" i="6"/>
  <c r="AM51" i="6"/>
  <c r="AN51" i="6"/>
  <c r="AO51" i="6"/>
  <c r="AP51" i="6"/>
  <c r="AQ51" i="6"/>
  <c r="AR51" i="6"/>
  <c r="L52" i="6"/>
  <c r="M52" i="6"/>
  <c r="N52" i="6"/>
  <c r="O52" i="6"/>
  <c r="P52" i="6"/>
  <c r="Q52" i="6"/>
  <c r="R52" i="6"/>
  <c r="S52" i="6"/>
  <c r="T52" i="6"/>
  <c r="U52" i="6"/>
  <c r="V52" i="6"/>
  <c r="W52" i="6"/>
  <c r="X52" i="6"/>
  <c r="Y52" i="6"/>
  <c r="Z52" i="6"/>
  <c r="AA52" i="6"/>
  <c r="AB52" i="6"/>
  <c r="AC52" i="6"/>
  <c r="AD52" i="6"/>
  <c r="AE52" i="6"/>
  <c r="AF52" i="6"/>
  <c r="AG52" i="6"/>
  <c r="AH52" i="6"/>
  <c r="AI52" i="6"/>
  <c r="AJ52" i="6"/>
  <c r="AK52" i="6"/>
  <c r="AL52" i="6"/>
  <c r="AM52" i="6"/>
  <c r="AN52" i="6"/>
  <c r="AO52" i="6"/>
  <c r="AP52" i="6"/>
  <c r="AQ52" i="6"/>
  <c r="AR52" i="6"/>
  <c r="L53" i="6"/>
  <c r="M53" i="6"/>
  <c r="N53" i="6"/>
  <c r="O53" i="6"/>
  <c r="P53" i="6"/>
  <c r="Q53" i="6"/>
  <c r="R53" i="6"/>
  <c r="S53" i="6"/>
  <c r="T53" i="6"/>
  <c r="U53" i="6"/>
  <c r="V53" i="6"/>
  <c r="W53" i="6"/>
  <c r="X53" i="6"/>
  <c r="Y53" i="6"/>
  <c r="Z53" i="6"/>
  <c r="AA53" i="6"/>
  <c r="AB53" i="6"/>
  <c r="AC53" i="6"/>
  <c r="AD53" i="6"/>
  <c r="AE53" i="6"/>
  <c r="AF53" i="6"/>
  <c r="AG53" i="6"/>
  <c r="AH53" i="6"/>
  <c r="AI53" i="6"/>
  <c r="AJ53" i="6"/>
  <c r="AK53" i="6"/>
  <c r="AL53" i="6"/>
  <c r="AM53" i="6"/>
  <c r="AN53" i="6"/>
  <c r="AO53" i="6"/>
  <c r="AP53" i="6"/>
  <c r="AQ53" i="6"/>
  <c r="AR53" i="6"/>
  <c r="L54" i="6"/>
  <c r="M54" i="6"/>
  <c r="N54" i="6"/>
  <c r="O54" i="6"/>
  <c r="P54" i="6"/>
  <c r="Q54" i="6"/>
  <c r="R54" i="6"/>
  <c r="S54" i="6"/>
  <c r="T54" i="6"/>
  <c r="U54" i="6"/>
  <c r="V54" i="6"/>
  <c r="W54" i="6"/>
  <c r="X54" i="6"/>
  <c r="Y54" i="6"/>
  <c r="Z54" i="6"/>
  <c r="AA54" i="6"/>
  <c r="AB54" i="6"/>
  <c r="AC54" i="6"/>
  <c r="AD54" i="6"/>
  <c r="AE54" i="6"/>
  <c r="AF54" i="6"/>
  <c r="AG54" i="6"/>
  <c r="AH54" i="6"/>
  <c r="AI54" i="6"/>
  <c r="AJ54" i="6"/>
  <c r="AK54" i="6"/>
  <c r="AL54" i="6"/>
  <c r="AM54" i="6"/>
  <c r="AN54" i="6"/>
  <c r="AO54" i="6"/>
  <c r="AP54" i="6"/>
  <c r="AQ54" i="6"/>
  <c r="AR54" i="6"/>
  <c r="L55" i="6"/>
  <c r="M55" i="6"/>
  <c r="N55" i="6"/>
  <c r="O55" i="6"/>
  <c r="P55" i="6"/>
  <c r="Q55" i="6"/>
  <c r="R55" i="6"/>
  <c r="S55" i="6"/>
  <c r="T55" i="6"/>
  <c r="U55" i="6"/>
  <c r="V55" i="6"/>
  <c r="W55" i="6"/>
  <c r="X55" i="6"/>
  <c r="Y55" i="6"/>
  <c r="Z55" i="6"/>
  <c r="AA55" i="6"/>
  <c r="AB55" i="6"/>
  <c r="AC55" i="6"/>
  <c r="AD55" i="6"/>
  <c r="AE55" i="6"/>
  <c r="AF55" i="6"/>
  <c r="AG55" i="6"/>
  <c r="AH55" i="6"/>
  <c r="AI55" i="6"/>
  <c r="AJ55" i="6"/>
  <c r="AK55" i="6"/>
  <c r="AL55" i="6"/>
  <c r="AM55" i="6"/>
  <c r="AN55" i="6"/>
  <c r="AO55" i="6"/>
  <c r="AP55" i="6"/>
  <c r="AQ55" i="6"/>
  <c r="AR55" i="6"/>
  <c r="L56" i="6"/>
  <c r="M56" i="6"/>
  <c r="N56" i="6"/>
  <c r="O56" i="6"/>
  <c r="P56" i="6"/>
  <c r="Q56" i="6"/>
  <c r="R56" i="6"/>
  <c r="S56" i="6"/>
  <c r="T56" i="6"/>
  <c r="U56" i="6"/>
  <c r="V56" i="6"/>
  <c r="W56" i="6"/>
  <c r="X56" i="6"/>
  <c r="Y56" i="6"/>
  <c r="Z56" i="6"/>
  <c r="AA56" i="6"/>
  <c r="AB56" i="6"/>
  <c r="AC56" i="6"/>
  <c r="AD56" i="6"/>
  <c r="AE56" i="6"/>
  <c r="AF56" i="6"/>
  <c r="AG56" i="6"/>
  <c r="AH56" i="6"/>
  <c r="AI56" i="6"/>
  <c r="AJ56" i="6"/>
  <c r="AK56" i="6"/>
  <c r="AL56" i="6"/>
  <c r="AM56" i="6"/>
  <c r="AN56" i="6"/>
  <c r="AO56" i="6"/>
  <c r="AP56" i="6"/>
  <c r="AQ56" i="6"/>
  <c r="AR56" i="6"/>
  <c r="L57" i="6"/>
  <c r="M57" i="6"/>
  <c r="N57" i="6"/>
  <c r="O57" i="6"/>
  <c r="P57" i="6"/>
  <c r="Q57" i="6"/>
  <c r="R57" i="6"/>
  <c r="S57" i="6"/>
  <c r="T57" i="6"/>
  <c r="U57" i="6"/>
  <c r="V57" i="6"/>
  <c r="W57" i="6"/>
  <c r="X57" i="6"/>
  <c r="Y57" i="6"/>
  <c r="Z57" i="6"/>
  <c r="AA57" i="6"/>
  <c r="AB57" i="6"/>
  <c r="AC57" i="6"/>
  <c r="AD57" i="6"/>
  <c r="AE57" i="6"/>
  <c r="AF57" i="6"/>
  <c r="AG57" i="6"/>
  <c r="AH57" i="6"/>
  <c r="AI57" i="6"/>
  <c r="AJ57" i="6"/>
  <c r="AK57" i="6"/>
  <c r="AL57" i="6"/>
  <c r="AM57" i="6"/>
  <c r="AN57" i="6"/>
  <c r="AO57" i="6"/>
  <c r="AP57" i="6"/>
  <c r="AQ57" i="6"/>
  <c r="AR57" i="6"/>
  <c r="L58" i="6"/>
  <c r="M58" i="6"/>
  <c r="N58" i="6"/>
  <c r="O58" i="6"/>
  <c r="P58" i="6"/>
  <c r="Q58" i="6"/>
  <c r="R58" i="6"/>
  <c r="S58" i="6"/>
  <c r="T58" i="6"/>
  <c r="U58" i="6"/>
  <c r="V58" i="6"/>
  <c r="W58" i="6"/>
  <c r="X58" i="6"/>
  <c r="Y58" i="6"/>
  <c r="Z58" i="6"/>
  <c r="AA58" i="6"/>
  <c r="AB58" i="6"/>
  <c r="AC58" i="6"/>
  <c r="AD58" i="6"/>
  <c r="AE58" i="6"/>
  <c r="AF58" i="6"/>
  <c r="AG58" i="6"/>
  <c r="AH58" i="6"/>
  <c r="AI58" i="6"/>
  <c r="AJ58" i="6"/>
  <c r="AK58" i="6"/>
  <c r="AL58" i="6"/>
  <c r="AM58" i="6"/>
  <c r="AN58" i="6"/>
  <c r="AO58" i="6"/>
  <c r="AP58" i="6"/>
  <c r="AQ58" i="6"/>
  <c r="AR58" i="6"/>
  <c r="L59" i="6"/>
  <c r="M59" i="6"/>
  <c r="N59" i="6"/>
  <c r="O59" i="6"/>
  <c r="P59" i="6"/>
  <c r="Q59" i="6"/>
  <c r="R59" i="6"/>
  <c r="S59" i="6"/>
  <c r="T59" i="6"/>
  <c r="U59" i="6"/>
  <c r="V59" i="6"/>
  <c r="W59" i="6"/>
  <c r="X59" i="6"/>
  <c r="Y59" i="6"/>
  <c r="Z59" i="6"/>
  <c r="AA59" i="6"/>
  <c r="AB59" i="6"/>
  <c r="AC59" i="6"/>
  <c r="AD59" i="6"/>
  <c r="AE59" i="6"/>
  <c r="AF59" i="6"/>
  <c r="AG59" i="6"/>
  <c r="AH59" i="6"/>
  <c r="AI59" i="6"/>
  <c r="AJ59" i="6"/>
  <c r="AK59" i="6"/>
  <c r="AL59" i="6"/>
  <c r="AM59" i="6"/>
  <c r="AN59" i="6"/>
  <c r="AO59" i="6"/>
  <c r="AP59" i="6"/>
  <c r="AQ59" i="6"/>
  <c r="AR59" i="6"/>
  <c r="L60" i="6"/>
  <c r="M60" i="6"/>
  <c r="N60" i="6"/>
  <c r="O60" i="6"/>
  <c r="P60" i="6"/>
  <c r="Q60" i="6"/>
  <c r="R60" i="6"/>
  <c r="S60" i="6"/>
  <c r="T60" i="6"/>
  <c r="U60" i="6"/>
  <c r="V60" i="6"/>
  <c r="W60" i="6"/>
  <c r="X60" i="6"/>
  <c r="Y60" i="6"/>
  <c r="Z60" i="6"/>
  <c r="AA60" i="6"/>
  <c r="AB60" i="6"/>
  <c r="AC60" i="6"/>
  <c r="AD60" i="6"/>
  <c r="AE60" i="6"/>
  <c r="AF60" i="6"/>
  <c r="AG60" i="6"/>
  <c r="AH60" i="6"/>
  <c r="AI60" i="6"/>
  <c r="AJ60" i="6"/>
  <c r="AK60" i="6"/>
  <c r="AL60" i="6"/>
  <c r="AM60" i="6"/>
  <c r="AN60" i="6"/>
  <c r="AO60" i="6"/>
  <c r="AP60" i="6"/>
  <c r="AQ60" i="6"/>
  <c r="AR60" i="6"/>
  <c r="L61" i="6"/>
  <c r="M61" i="6"/>
  <c r="N61" i="6"/>
  <c r="O61" i="6"/>
  <c r="P61" i="6"/>
  <c r="Q61" i="6"/>
  <c r="R61" i="6"/>
  <c r="S61" i="6"/>
  <c r="T61" i="6"/>
  <c r="U61" i="6"/>
  <c r="V61" i="6"/>
  <c r="W61" i="6"/>
  <c r="X61" i="6"/>
  <c r="Y61" i="6"/>
  <c r="Z61" i="6"/>
  <c r="AA61" i="6"/>
  <c r="AB61" i="6"/>
  <c r="AC61" i="6"/>
  <c r="AD61" i="6"/>
  <c r="AE61" i="6"/>
  <c r="AF61" i="6"/>
  <c r="AG61" i="6"/>
  <c r="AH61" i="6"/>
  <c r="AI61" i="6"/>
  <c r="AJ61" i="6"/>
  <c r="AK61" i="6"/>
  <c r="AL61" i="6"/>
  <c r="AM61" i="6"/>
  <c r="AN61" i="6"/>
  <c r="AO61" i="6"/>
  <c r="AP61" i="6"/>
  <c r="AQ61" i="6"/>
  <c r="AR61" i="6"/>
  <c r="L62" i="6"/>
  <c r="M62" i="6"/>
  <c r="N62" i="6"/>
  <c r="O62" i="6"/>
  <c r="P62" i="6"/>
  <c r="Q62" i="6"/>
  <c r="R62" i="6"/>
  <c r="S62" i="6"/>
  <c r="T62" i="6"/>
  <c r="U62" i="6"/>
  <c r="V62" i="6"/>
  <c r="W62" i="6"/>
  <c r="X62" i="6"/>
  <c r="Y62" i="6"/>
  <c r="Z62" i="6"/>
  <c r="AA62" i="6"/>
  <c r="AB62" i="6"/>
  <c r="AC62" i="6"/>
  <c r="AD62" i="6"/>
  <c r="AE62" i="6"/>
  <c r="AF62" i="6"/>
  <c r="AG62" i="6"/>
  <c r="AH62" i="6"/>
  <c r="AI62" i="6"/>
  <c r="AJ62" i="6"/>
  <c r="AK62" i="6"/>
  <c r="AL62" i="6"/>
  <c r="AM62" i="6"/>
  <c r="AN62" i="6"/>
  <c r="AO62" i="6"/>
  <c r="AP62" i="6"/>
  <c r="AQ62" i="6"/>
  <c r="AR62" i="6"/>
  <c r="L63" i="6"/>
  <c r="M63" i="6"/>
  <c r="N63" i="6"/>
  <c r="O63" i="6"/>
  <c r="P63" i="6"/>
  <c r="Q63" i="6"/>
  <c r="R63" i="6"/>
  <c r="S63" i="6"/>
  <c r="T63" i="6"/>
  <c r="U63" i="6"/>
  <c r="V63" i="6"/>
  <c r="W63" i="6"/>
  <c r="X63" i="6"/>
  <c r="Y63" i="6"/>
  <c r="Z63" i="6"/>
  <c r="AA63" i="6"/>
  <c r="AB63" i="6"/>
  <c r="AC63" i="6"/>
  <c r="AD63" i="6"/>
  <c r="AE63" i="6"/>
  <c r="AF63" i="6"/>
  <c r="AG63" i="6"/>
  <c r="AH63" i="6"/>
  <c r="AI63" i="6"/>
  <c r="AJ63" i="6"/>
  <c r="AK63" i="6"/>
  <c r="AL63" i="6"/>
  <c r="AM63" i="6"/>
  <c r="AN63" i="6"/>
  <c r="AO63" i="6"/>
  <c r="AP63" i="6"/>
  <c r="AQ63" i="6"/>
  <c r="AR63" i="6"/>
  <c r="L64" i="6"/>
  <c r="M64" i="6"/>
  <c r="N64" i="6"/>
  <c r="O64" i="6"/>
  <c r="P64" i="6"/>
  <c r="Q64" i="6"/>
  <c r="R64" i="6"/>
  <c r="S64" i="6"/>
  <c r="T64" i="6"/>
  <c r="U64" i="6"/>
  <c r="V64" i="6"/>
  <c r="W64" i="6"/>
  <c r="X64" i="6"/>
  <c r="Y64" i="6"/>
  <c r="Z64" i="6"/>
  <c r="AA64" i="6"/>
  <c r="AB64" i="6"/>
  <c r="AC64" i="6"/>
  <c r="AD64" i="6"/>
  <c r="AE64" i="6"/>
  <c r="AF64" i="6"/>
  <c r="AG64" i="6"/>
  <c r="AH64" i="6"/>
  <c r="AI64" i="6"/>
  <c r="AJ64" i="6"/>
  <c r="AK64" i="6"/>
  <c r="AL64" i="6"/>
  <c r="AM64" i="6"/>
  <c r="AN64" i="6"/>
  <c r="AO64" i="6"/>
  <c r="AP64" i="6"/>
  <c r="AQ64" i="6"/>
  <c r="AR64" i="6"/>
  <c r="L65" i="6"/>
  <c r="M65" i="6"/>
  <c r="N65" i="6"/>
  <c r="O65" i="6"/>
  <c r="P65" i="6"/>
  <c r="Q65" i="6"/>
  <c r="R65" i="6"/>
  <c r="S65" i="6"/>
  <c r="T65" i="6"/>
  <c r="U65" i="6"/>
  <c r="V65" i="6"/>
  <c r="W65" i="6"/>
  <c r="X65" i="6"/>
  <c r="Y65" i="6"/>
  <c r="Z65" i="6"/>
  <c r="AA65" i="6"/>
  <c r="AB65" i="6"/>
  <c r="AC65" i="6"/>
  <c r="AD65" i="6"/>
  <c r="AE65" i="6"/>
  <c r="AF65" i="6"/>
  <c r="AG65" i="6"/>
  <c r="AH65" i="6"/>
  <c r="AI65" i="6"/>
  <c r="AJ65" i="6"/>
  <c r="AK65" i="6"/>
  <c r="AL65" i="6"/>
  <c r="AM65" i="6"/>
  <c r="AN65" i="6"/>
  <c r="AO65" i="6"/>
  <c r="AP65" i="6"/>
  <c r="AQ65" i="6"/>
  <c r="AR65" i="6"/>
  <c r="L66" i="6"/>
  <c r="M66" i="6"/>
  <c r="N66" i="6"/>
  <c r="O66" i="6"/>
  <c r="P66" i="6"/>
  <c r="Q66" i="6"/>
  <c r="R66" i="6"/>
  <c r="S66" i="6"/>
  <c r="T66" i="6"/>
  <c r="U66" i="6"/>
  <c r="V66" i="6"/>
  <c r="W66" i="6"/>
  <c r="X66" i="6"/>
  <c r="Y66" i="6"/>
  <c r="Z66" i="6"/>
  <c r="AA66" i="6"/>
  <c r="AB66" i="6"/>
  <c r="AC66" i="6"/>
  <c r="AD66" i="6"/>
  <c r="AE66" i="6"/>
  <c r="AF66" i="6"/>
  <c r="AG66" i="6"/>
  <c r="AH66" i="6"/>
  <c r="AI66" i="6"/>
  <c r="AJ66" i="6"/>
  <c r="AK66" i="6"/>
  <c r="AL66" i="6"/>
  <c r="AM66" i="6"/>
  <c r="AN66" i="6"/>
  <c r="AO66" i="6"/>
  <c r="AP66" i="6"/>
  <c r="AQ66" i="6"/>
  <c r="AR66" i="6"/>
  <c r="L67" i="6"/>
  <c r="M67" i="6"/>
  <c r="N67" i="6"/>
  <c r="O67" i="6"/>
  <c r="P67" i="6"/>
  <c r="Q67" i="6"/>
  <c r="R67" i="6"/>
  <c r="S67" i="6"/>
  <c r="T67" i="6"/>
  <c r="U67" i="6"/>
  <c r="V67" i="6"/>
  <c r="W67" i="6"/>
  <c r="X67" i="6"/>
  <c r="Y67" i="6"/>
  <c r="Z67" i="6"/>
  <c r="AA67" i="6"/>
  <c r="AB67" i="6"/>
  <c r="AC67" i="6"/>
  <c r="AD67" i="6"/>
  <c r="AE67" i="6"/>
  <c r="AF67" i="6"/>
  <c r="AG67" i="6"/>
  <c r="AH67" i="6"/>
  <c r="AI67" i="6"/>
  <c r="AJ67" i="6"/>
  <c r="AK67" i="6"/>
  <c r="AL67" i="6"/>
  <c r="AM67" i="6"/>
  <c r="AN67" i="6"/>
  <c r="AO67" i="6"/>
  <c r="AP67" i="6"/>
  <c r="AQ67" i="6"/>
  <c r="AR67" i="6"/>
  <c r="L68" i="6"/>
  <c r="M68" i="6"/>
  <c r="N68" i="6"/>
  <c r="O68" i="6"/>
  <c r="P68" i="6"/>
  <c r="Q68" i="6"/>
  <c r="R68" i="6"/>
  <c r="S68" i="6"/>
  <c r="T68" i="6"/>
  <c r="U68" i="6"/>
  <c r="V68" i="6"/>
  <c r="W68" i="6"/>
  <c r="X68" i="6"/>
  <c r="Y68" i="6"/>
  <c r="Z68" i="6"/>
  <c r="AA68" i="6"/>
  <c r="AB68" i="6"/>
  <c r="AC68" i="6"/>
  <c r="AD68" i="6"/>
  <c r="AE68" i="6"/>
  <c r="AF68" i="6"/>
  <c r="AG68" i="6"/>
  <c r="AH68" i="6"/>
  <c r="AI68" i="6"/>
  <c r="AJ68" i="6"/>
  <c r="AK68" i="6"/>
  <c r="AL68" i="6"/>
  <c r="AM68" i="6"/>
  <c r="AN68" i="6"/>
  <c r="AO68" i="6"/>
  <c r="AP68" i="6"/>
  <c r="AQ68" i="6"/>
  <c r="AR68" i="6"/>
  <c r="L69" i="6"/>
  <c r="M69" i="6"/>
  <c r="N69" i="6"/>
  <c r="O69" i="6"/>
  <c r="P69" i="6"/>
  <c r="Q69" i="6"/>
  <c r="R69" i="6"/>
  <c r="S69" i="6"/>
  <c r="T69" i="6"/>
  <c r="U69" i="6"/>
  <c r="V69" i="6"/>
  <c r="W69" i="6"/>
  <c r="X69" i="6"/>
  <c r="Y69" i="6"/>
  <c r="Z69" i="6"/>
  <c r="AA69" i="6"/>
  <c r="AB69" i="6"/>
  <c r="AC69" i="6"/>
  <c r="AD69" i="6"/>
  <c r="AE69" i="6"/>
  <c r="AF69" i="6"/>
  <c r="AG69" i="6"/>
  <c r="AH69" i="6"/>
  <c r="AI69" i="6"/>
  <c r="AJ69" i="6"/>
  <c r="AK69" i="6"/>
  <c r="AL69" i="6"/>
  <c r="AM69" i="6"/>
  <c r="AN69" i="6"/>
  <c r="AO69" i="6"/>
  <c r="AP69" i="6"/>
  <c r="AQ69" i="6"/>
  <c r="AR69" i="6"/>
  <c r="L70" i="6"/>
  <c r="M70" i="6"/>
  <c r="N70" i="6"/>
  <c r="O70" i="6"/>
  <c r="P70" i="6"/>
  <c r="Q70" i="6"/>
  <c r="R70" i="6"/>
  <c r="S70" i="6"/>
  <c r="T70" i="6"/>
  <c r="U70" i="6"/>
  <c r="V70" i="6"/>
  <c r="W70" i="6"/>
  <c r="X70" i="6"/>
  <c r="Y70" i="6"/>
  <c r="Z70" i="6"/>
  <c r="AA70" i="6"/>
  <c r="AB70" i="6"/>
  <c r="AC70" i="6"/>
  <c r="AD70" i="6"/>
  <c r="AE70" i="6"/>
  <c r="AF70" i="6"/>
  <c r="AG70" i="6"/>
  <c r="AH70" i="6"/>
  <c r="AI70" i="6"/>
  <c r="AJ70" i="6"/>
  <c r="AK70" i="6"/>
  <c r="AL70" i="6"/>
  <c r="AM70" i="6"/>
  <c r="AN70" i="6"/>
  <c r="AO70" i="6"/>
  <c r="AP70" i="6"/>
  <c r="AQ70" i="6"/>
  <c r="AR70" i="6"/>
  <c r="L71" i="6"/>
  <c r="M71" i="6"/>
  <c r="N71" i="6"/>
  <c r="O71" i="6"/>
  <c r="P71" i="6"/>
  <c r="Q71" i="6"/>
  <c r="R71" i="6"/>
  <c r="S71" i="6"/>
  <c r="T71" i="6"/>
  <c r="U71" i="6"/>
  <c r="V71" i="6"/>
  <c r="W71" i="6"/>
  <c r="X71" i="6"/>
  <c r="Y71" i="6"/>
  <c r="Z71" i="6"/>
  <c r="AA71" i="6"/>
  <c r="AB71" i="6"/>
  <c r="AC71" i="6"/>
  <c r="AD71" i="6"/>
  <c r="AE71" i="6"/>
  <c r="AF71" i="6"/>
  <c r="AG71" i="6"/>
  <c r="AH71" i="6"/>
  <c r="AI71" i="6"/>
  <c r="AJ71" i="6"/>
  <c r="AK71" i="6"/>
  <c r="AL71" i="6"/>
  <c r="AM71" i="6"/>
  <c r="AN71" i="6"/>
  <c r="AO71" i="6"/>
  <c r="AP71" i="6"/>
  <c r="AQ71" i="6"/>
  <c r="AR71" i="6"/>
  <c r="L72" i="6"/>
  <c r="M72" i="6"/>
  <c r="N72" i="6"/>
  <c r="O72" i="6"/>
  <c r="P72" i="6"/>
  <c r="Q72" i="6"/>
  <c r="R72" i="6"/>
  <c r="S72" i="6"/>
  <c r="T72" i="6"/>
  <c r="U72" i="6"/>
  <c r="V72" i="6"/>
  <c r="W72" i="6"/>
  <c r="X72" i="6"/>
  <c r="Y72" i="6"/>
  <c r="Z72" i="6"/>
  <c r="AA72" i="6"/>
  <c r="AB72" i="6"/>
  <c r="AC72" i="6"/>
  <c r="AD72" i="6"/>
  <c r="AE72" i="6"/>
  <c r="AF72" i="6"/>
  <c r="AG72" i="6"/>
  <c r="AH72" i="6"/>
  <c r="AI72" i="6"/>
  <c r="AJ72" i="6"/>
  <c r="AK72" i="6"/>
  <c r="AL72" i="6"/>
  <c r="AM72" i="6"/>
  <c r="AN72" i="6"/>
  <c r="AO72" i="6"/>
  <c r="AP72" i="6"/>
  <c r="AQ72" i="6"/>
  <c r="AR72" i="6"/>
  <c r="L73" i="6"/>
  <c r="M73" i="6"/>
  <c r="N73" i="6"/>
  <c r="O73" i="6"/>
  <c r="P73" i="6"/>
  <c r="Q73" i="6"/>
  <c r="R73" i="6"/>
  <c r="S73" i="6"/>
  <c r="T73" i="6"/>
  <c r="U73" i="6"/>
  <c r="V73" i="6"/>
  <c r="W73" i="6"/>
  <c r="X73" i="6"/>
  <c r="Y73" i="6"/>
  <c r="Z73" i="6"/>
  <c r="AA73" i="6"/>
  <c r="AB73" i="6"/>
  <c r="AC73" i="6"/>
  <c r="AD73" i="6"/>
  <c r="AE73" i="6"/>
  <c r="AF73" i="6"/>
  <c r="AG73" i="6"/>
  <c r="AH73" i="6"/>
  <c r="AI73" i="6"/>
  <c r="AJ73" i="6"/>
  <c r="AK73" i="6"/>
  <c r="AL73" i="6"/>
  <c r="AM73" i="6"/>
  <c r="AN73" i="6"/>
  <c r="AO73" i="6"/>
  <c r="AP73" i="6"/>
  <c r="AQ73" i="6"/>
  <c r="AR73" i="6"/>
  <c r="L74" i="6"/>
  <c r="M74" i="6"/>
  <c r="N74" i="6"/>
  <c r="O74" i="6"/>
  <c r="P74" i="6"/>
  <c r="Q74" i="6"/>
  <c r="R74" i="6"/>
  <c r="S74" i="6"/>
  <c r="T74" i="6"/>
  <c r="U74" i="6"/>
  <c r="V74" i="6"/>
  <c r="W74" i="6"/>
  <c r="X74" i="6"/>
  <c r="Y74" i="6"/>
  <c r="Z74" i="6"/>
  <c r="AA74" i="6"/>
  <c r="AB74" i="6"/>
  <c r="AC74" i="6"/>
  <c r="AD74" i="6"/>
  <c r="AE74" i="6"/>
  <c r="AF74" i="6"/>
  <c r="AG74" i="6"/>
  <c r="AH74" i="6"/>
  <c r="AI74" i="6"/>
  <c r="AJ74" i="6"/>
  <c r="AK74" i="6"/>
  <c r="AL74" i="6"/>
  <c r="AM74" i="6"/>
  <c r="AN74" i="6"/>
  <c r="AO74" i="6"/>
  <c r="AP74" i="6"/>
  <c r="AQ74" i="6"/>
  <c r="AR74" i="6"/>
  <c r="L75" i="6"/>
  <c r="M75" i="6"/>
  <c r="N75" i="6"/>
  <c r="O75" i="6"/>
  <c r="P75" i="6"/>
  <c r="Q75" i="6"/>
  <c r="R75" i="6"/>
  <c r="S75" i="6"/>
  <c r="T75" i="6"/>
  <c r="U75" i="6"/>
  <c r="V75" i="6"/>
  <c r="W75" i="6"/>
  <c r="X75" i="6"/>
  <c r="Y75" i="6"/>
  <c r="Z75" i="6"/>
  <c r="AA75" i="6"/>
  <c r="AB75" i="6"/>
  <c r="AC75" i="6"/>
  <c r="AD75" i="6"/>
  <c r="AE75" i="6"/>
  <c r="AF75" i="6"/>
  <c r="AG75" i="6"/>
  <c r="AH75" i="6"/>
  <c r="AI75" i="6"/>
  <c r="AJ75" i="6"/>
  <c r="AK75" i="6"/>
  <c r="AL75" i="6"/>
  <c r="AM75" i="6"/>
  <c r="AN75" i="6"/>
  <c r="AO75" i="6"/>
  <c r="AP75" i="6"/>
  <c r="AQ75" i="6"/>
  <c r="AR75" i="6"/>
  <c r="L76" i="6"/>
  <c r="M76" i="6"/>
  <c r="N76" i="6"/>
  <c r="O76" i="6"/>
  <c r="P76" i="6"/>
  <c r="Q76" i="6"/>
  <c r="R76" i="6"/>
  <c r="S76" i="6"/>
  <c r="T76" i="6"/>
  <c r="U76" i="6"/>
  <c r="V76" i="6"/>
  <c r="W76" i="6"/>
  <c r="X76" i="6"/>
  <c r="Y76" i="6"/>
  <c r="Z76" i="6"/>
  <c r="AA76" i="6"/>
  <c r="AB76" i="6"/>
  <c r="AC76" i="6"/>
  <c r="AD76" i="6"/>
  <c r="AE76" i="6"/>
  <c r="AF76" i="6"/>
  <c r="AG76" i="6"/>
  <c r="AH76" i="6"/>
  <c r="AI76" i="6"/>
  <c r="AJ76" i="6"/>
  <c r="AK76" i="6"/>
  <c r="AL76" i="6"/>
  <c r="AM76" i="6"/>
  <c r="AN76" i="6"/>
  <c r="AO76" i="6"/>
  <c r="AP76" i="6"/>
  <c r="AQ76" i="6"/>
  <c r="AR76" i="6"/>
  <c r="L77" i="6"/>
  <c r="M77" i="6"/>
  <c r="N77" i="6"/>
  <c r="O77" i="6"/>
  <c r="P77" i="6"/>
  <c r="Q77" i="6"/>
  <c r="R77" i="6"/>
  <c r="S77" i="6"/>
  <c r="T77" i="6"/>
  <c r="U77" i="6"/>
  <c r="V77" i="6"/>
  <c r="W77" i="6"/>
  <c r="X77" i="6"/>
  <c r="Y77" i="6"/>
  <c r="Z77" i="6"/>
  <c r="AA77" i="6"/>
  <c r="AB77" i="6"/>
  <c r="AC77" i="6"/>
  <c r="AD77" i="6"/>
  <c r="AE77" i="6"/>
  <c r="AF77" i="6"/>
  <c r="AG77" i="6"/>
  <c r="AH77" i="6"/>
  <c r="AI77" i="6"/>
  <c r="AJ77" i="6"/>
  <c r="AK77" i="6"/>
  <c r="AL77" i="6"/>
  <c r="AM77" i="6"/>
  <c r="AN77" i="6"/>
  <c r="AO77" i="6"/>
  <c r="AP77" i="6"/>
  <c r="AQ77" i="6"/>
  <c r="AR77" i="6"/>
  <c r="L78" i="6"/>
  <c r="M78" i="6"/>
  <c r="N78" i="6"/>
  <c r="O78" i="6"/>
  <c r="P78" i="6"/>
  <c r="Q78" i="6"/>
  <c r="R78" i="6"/>
  <c r="S78" i="6"/>
  <c r="T78" i="6"/>
  <c r="U78" i="6"/>
  <c r="V78" i="6"/>
  <c r="W78" i="6"/>
  <c r="X78" i="6"/>
  <c r="Y78" i="6"/>
  <c r="Z78" i="6"/>
  <c r="AA78" i="6"/>
  <c r="AB78" i="6"/>
  <c r="AC78" i="6"/>
  <c r="AD78" i="6"/>
  <c r="AE78" i="6"/>
  <c r="AF78" i="6"/>
  <c r="AG78" i="6"/>
  <c r="AH78" i="6"/>
  <c r="AI78" i="6"/>
  <c r="AJ78" i="6"/>
  <c r="AK78" i="6"/>
  <c r="AL78" i="6"/>
  <c r="AM78" i="6"/>
  <c r="AN78" i="6"/>
  <c r="AO78" i="6"/>
  <c r="AP78" i="6"/>
  <c r="AQ78" i="6"/>
  <c r="AR78" i="6"/>
  <c r="L79" i="6"/>
  <c r="M79" i="6"/>
  <c r="N79" i="6"/>
  <c r="O79" i="6"/>
  <c r="P79" i="6"/>
  <c r="Q79" i="6"/>
  <c r="R79" i="6"/>
  <c r="S79" i="6"/>
  <c r="T79" i="6"/>
  <c r="U79" i="6"/>
  <c r="V79" i="6"/>
  <c r="W79" i="6"/>
  <c r="X79" i="6"/>
  <c r="Y79" i="6"/>
  <c r="Z79" i="6"/>
  <c r="AA79" i="6"/>
  <c r="AB79" i="6"/>
  <c r="AC79" i="6"/>
  <c r="AD79" i="6"/>
  <c r="AE79" i="6"/>
  <c r="AF79" i="6"/>
  <c r="AG79" i="6"/>
  <c r="AH79" i="6"/>
  <c r="AI79" i="6"/>
  <c r="AJ79" i="6"/>
  <c r="AK79" i="6"/>
  <c r="AL79" i="6"/>
  <c r="AM79" i="6"/>
  <c r="AN79" i="6"/>
  <c r="AO79" i="6"/>
  <c r="AP79" i="6"/>
  <c r="AQ79" i="6"/>
  <c r="AR79" i="6"/>
  <c r="L80" i="6"/>
  <c r="M80" i="6"/>
  <c r="N80" i="6"/>
  <c r="O80" i="6"/>
  <c r="P80" i="6"/>
  <c r="Q80" i="6"/>
  <c r="R80" i="6"/>
  <c r="S80" i="6"/>
  <c r="T80" i="6"/>
  <c r="U80" i="6"/>
  <c r="V80" i="6"/>
  <c r="W80" i="6"/>
  <c r="X80" i="6"/>
  <c r="Y80" i="6"/>
  <c r="Z80" i="6"/>
  <c r="AA80" i="6"/>
  <c r="AB80" i="6"/>
  <c r="AC80" i="6"/>
  <c r="AD80" i="6"/>
  <c r="AE80" i="6"/>
  <c r="AF80" i="6"/>
  <c r="AG80" i="6"/>
  <c r="AH80" i="6"/>
  <c r="AI80" i="6"/>
  <c r="AJ80" i="6"/>
  <c r="AK80" i="6"/>
  <c r="AL80" i="6"/>
  <c r="AM80" i="6"/>
  <c r="AN80" i="6"/>
  <c r="AO80" i="6"/>
  <c r="AP80" i="6"/>
  <c r="AQ80" i="6"/>
  <c r="AR80" i="6"/>
  <c r="L81" i="6"/>
  <c r="M81" i="6"/>
  <c r="N81" i="6"/>
  <c r="O81" i="6"/>
  <c r="P81" i="6"/>
  <c r="Q81" i="6"/>
  <c r="R81" i="6"/>
  <c r="S81" i="6"/>
  <c r="T81" i="6"/>
  <c r="U81" i="6"/>
  <c r="V81" i="6"/>
  <c r="W81" i="6"/>
  <c r="X81" i="6"/>
  <c r="Y81" i="6"/>
  <c r="Z81" i="6"/>
  <c r="AA81" i="6"/>
  <c r="AB81" i="6"/>
  <c r="AC81" i="6"/>
  <c r="AD81" i="6"/>
  <c r="AE81" i="6"/>
  <c r="AF81" i="6"/>
  <c r="AG81" i="6"/>
  <c r="AH81" i="6"/>
  <c r="AI81" i="6"/>
  <c r="AJ81" i="6"/>
  <c r="AK81" i="6"/>
  <c r="AL81" i="6"/>
  <c r="AM81" i="6"/>
  <c r="AN81" i="6"/>
  <c r="AO81" i="6"/>
  <c r="AP81" i="6"/>
  <c r="AQ81" i="6"/>
  <c r="AR81" i="6"/>
  <c r="L82" i="6"/>
  <c r="M82" i="6"/>
  <c r="N82" i="6"/>
  <c r="O82" i="6"/>
  <c r="P82" i="6"/>
  <c r="Q82" i="6"/>
  <c r="R82" i="6"/>
  <c r="S82" i="6"/>
  <c r="T82" i="6"/>
  <c r="U82" i="6"/>
  <c r="V82" i="6"/>
  <c r="W82" i="6"/>
  <c r="X82" i="6"/>
  <c r="Y82" i="6"/>
  <c r="Z82" i="6"/>
  <c r="AA82" i="6"/>
  <c r="AB82" i="6"/>
  <c r="AC82" i="6"/>
  <c r="AD82" i="6"/>
  <c r="AE82" i="6"/>
  <c r="AF82" i="6"/>
  <c r="AG82" i="6"/>
  <c r="AH82" i="6"/>
  <c r="AI82" i="6"/>
  <c r="AJ82" i="6"/>
  <c r="AK82" i="6"/>
  <c r="AL82" i="6"/>
  <c r="AM82" i="6"/>
  <c r="AN82" i="6"/>
  <c r="AO82" i="6"/>
  <c r="AP82" i="6"/>
  <c r="AQ82" i="6"/>
  <c r="AR82" i="6"/>
  <c r="L83" i="6"/>
  <c r="M83" i="6"/>
  <c r="N83" i="6"/>
  <c r="O83" i="6"/>
  <c r="P83" i="6"/>
  <c r="Q83" i="6"/>
  <c r="R83" i="6"/>
  <c r="S83" i="6"/>
  <c r="T83" i="6"/>
  <c r="U83" i="6"/>
  <c r="V83" i="6"/>
  <c r="W83" i="6"/>
  <c r="X83" i="6"/>
  <c r="Y83" i="6"/>
  <c r="Z83" i="6"/>
  <c r="AA83" i="6"/>
  <c r="AB83" i="6"/>
  <c r="AC83" i="6"/>
  <c r="AD83" i="6"/>
  <c r="AE83" i="6"/>
  <c r="AF83" i="6"/>
  <c r="AG83" i="6"/>
  <c r="AH83" i="6"/>
  <c r="AI83" i="6"/>
  <c r="AJ83" i="6"/>
  <c r="AK83" i="6"/>
  <c r="AL83" i="6"/>
  <c r="AM83" i="6"/>
  <c r="AN83" i="6"/>
  <c r="AO83" i="6"/>
  <c r="AP83" i="6"/>
  <c r="AQ83" i="6"/>
  <c r="AR83" i="6"/>
  <c r="L84" i="6"/>
  <c r="M84" i="6"/>
  <c r="N84" i="6"/>
  <c r="O84" i="6"/>
  <c r="P84" i="6"/>
  <c r="Q84" i="6"/>
  <c r="R84" i="6"/>
  <c r="S84" i="6"/>
  <c r="T84" i="6"/>
  <c r="U84" i="6"/>
  <c r="V84" i="6"/>
  <c r="W84" i="6"/>
  <c r="X84" i="6"/>
  <c r="Y84" i="6"/>
  <c r="Z84" i="6"/>
  <c r="AA84" i="6"/>
  <c r="AB84" i="6"/>
  <c r="AC84" i="6"/>
  <c r="AD84" i="6"/>
  <c r="AE84" i="6"/>
  <c r="AF84" i="6"/>
  <c r="AG84" i="6"/>
  <c r="AH84" i="6"/>
  <c r="AI84" i="6"/>
  <c r="AJ84" i="6"/>
  <c r="AK84" i="6"/>
  <c r="AL84" i="6"/>
  <c r="AM84" i="6"/>
  <c r="AN84" i="6"/>
  <c r="AO84" i="6"/>
  <c r="AP84" i="6"/>
  <c r="AQ84" i="6"/>
  <c r="AR84" i="6"/>
  <c r="L85" i="6"/>
  <c r="M85" i="6"/>
  <c r="N85" i="6"/>
  <c r="O85" i="6"/>
  <c r="P85" i="6"/>
  <c r="Q85" i="6"/>
  <c r="R85" i="6"/>
  <c r="S85" i="6"/>
  <c r="T85" i="6"/>
  <c r="U85" i="6"/>
  <c r="V85" i="6"/>
  <c r="W85" i="6"/>
  <c r="X85" i="6"/>
  <c r="Y85" i="6"/>
  <c r="Z85" i="6"/>
  <c r="AA85" i="6"/>
  <c r="AB85" i="6"/>
  <c r="AC85" i="6"/>
  <c r="AD85" i="6"/>
  <c r="AE85" i="6"/>
  <c r="AF85" i="6"/>
  <c r="AG85" i="6"/>
  <c r="AH85" i="6"/>
  <c r="AI85" i="6"/>
  <c r="AJ85" i="6"/>
  <c r="AK85" i="6"/>
  <c r="AL85" i="6"/>
  <c r="AM85" i="6"/>
  <c r="AN85" i="6"/>
  <c r="AO85" i="6"/>
  <c r="AP85" i="6"/>
  <c r="AQ85" i="6"/>
  <c r="AR85" i="6"/>
  <c r="L86" i="6"/>
  <c r="M86" i="6"/>
  <c r="N86" i="6"/>
  <c r="O86" i="6"/>
  <c r="P86" i="6"/>
  <c r="Q86" i="6"/>
  <c r="R86" i="6"/>
  <c r="S86" i="6"/>
  <c r="T86" i="6"/>
  <c r="U86" i="6"/>
  <c r="V86" i="6"/>
  <c r="W86" i="6"/>
  <c r="X86" i="6"/>
  <c r="Y86" i="6"/>
  <c r="Z86" i="6"/>
  <c r="AA86" i="6"/>
  <c r="AB86" i="6"/>
  <c r="AC86" i="6"/>
  <c r="AD86" i="6"/>
  <c r="AE86" i="6"/>
  <c r="AF86" i="6"/>
  <c r="AG86" i="6"/>
  <c r="AH86" i="6"/>
  <c r="AI86" i="6"/>
  <c r="AJ86" i="6"/>
  <c r="AK86" i="6"/>
  <c r="AL86" i="6"/>
  <c r="AM86" i="6"/>
  <c r="AN86" i="6"/>
  <c r="AO86" i="6"/>
  <c r="AP86" i="6"/>
  <c r="AQ86" i="6"/>
  <c r="AR86" i="6"/>
  <c r="L87" i="6"/>
  <c r="M87" i="6"/>
  <c r="N87" i="6"/>
  <c r="O87" i="6"/>
  <c r="P87" i="6"/>
  <c r="Q87" i="6"/>
  <c r="R87" i="6"/>
  <c r="S87" i="6"/>
  <c r="T87" i="6"/>
  <c r="U87" i="6"/>
  <c r="V87" i="6"/>
  <c r="W87" i="6"/>
  <c r="X87" i="6"/>
  <c r="Y87" i="6"/>
  <c r="Z87" i="6"/>
  <c r="AA87" i="6"/>
  <c r="AB87" i="6"/>
  <c r="AC87" i="6"/>
  <c r="AD87" i="6"/>
  <c r="AE87" i="6"/>
  <c r="AF87" i="6"/>
  <c r="AG87" i="6"/>
  <c r="AH87" i="6"/>
  <c r="AI87" i="6"/>
  <c r="AJ87" i="6"/>
  <c r="AK87" i="6"/>
  <c r="AL87" i="6"/>
  <c r="AM87" i="6"/>
  <c r="AN87" i="6"/>
  <c r="AO87" i="6"/>
  <c r="AP87" i="6"/>
  <c r="AQ87" i="6"/>
  <c r="AR87" i="6"/>
  <c r="L88" i="6"/>
  <c r="M88" i="6"/>
  <c r="N88" i="6"/>
  <c r="O88" i="6"/>
  <c r="P88" i="6"/>
  <c r="Q88" i="6"/>
  <c r="R88" i="6"/>
  <c r="S88" i="6"/>
  <c r="T88" i="6"/>
  <c r="U88" i="6"/>
  <c r="V88" i="6"/>
  <c r="W88" i="6"/>
  <c r="X88" i="6"/>
  <c r="Y88" i="6"/>
  <c r="Z88" i="6"/>
  <c r="AA88" i="6"/>
  <c r="AB88" i="6"/>
  <c r="AC88" i="6"/>
  <c r="AD88" i="6"/>
  <c r="AE88" i="6"/>
  <c r="AF88" i="6"/>
  <c r="AG88" i="6"/>
  <c r="AH88" i="6"/>
  <c r="AI88" i="6"/>
  <c r="AJ88" i="6"/>
  <c r="AK88" i="6"/>
  <c r="AL88" i="6"/>
  <c r="AM88" i="6"/>
  <c r="AN88" i="6"/>
  <c r="AO88" i="6"/>
  <c r="AP88" i="6"/>
  <c r="AQ88" i="6"/>
  <c r="AR88" i="6"/>
  <c r="L89" i="6"/>
  <c r="M89" i="6"/>
  <c r="N89" i="6"/>
  <c r="O89" i="6"/>
  <c r="P89" i="6"/>
  <c r="Q89" i="6"/>
  <c r="R89" i="6"/>
  <c r="S89" i="6"/>
  <c r="T89" i="6"/>
  <c r="U89" i="6"/>
  <c r="V89" i="6"/>
  <c r="W89" i="6"/>
  <c r="X89" i="6"/>
  <c r="Y89" i="6"/>
  <c r="Z89" i="6"/>
  <c r="AA89" i="6"/>
  <c r="AB89" i="6"/>
  <c r="AC89" i="6"/>
  <c r="AD89" i="6"/>
  <c r="AE89" i="6"/>
  <c r="AF89" i="6"/>
  <c r="AG89" i="6"/>
  <c r="AH89" i="6"/>
  <c r="AI89" i="6"/>
  <c r="AJ89" i="6"/>
  <c r="AK89" i="6"/>
  <c r="AL89" i="6"/>
  <c r="AM89" i="6"/>
  <c r="AN89" i="6"/>
  <c r="AO89" i="6"/>
  <c r="AP89" i="6"/>
  <c r="AQ89" i="6"/>
  <c r="AR89" i="6"/>
  <c r="L90" i="6"/>
  <c r="M90" i="6"/>
  <c r="N90" i="6"/>
  <c r="O90" i="6"/>
  <c r="P90" i="6"/>
  <c r="Q90" i="6"/>
  <c r="R90" i="6"/>
  <c r="S90" i="6"/>
  <c r="T90" i="6"/>
  <c r="U90" i="6"/>
  <c r="V90" i="6"/>
  <c r="W90" i="6"/>
  <c r="X90" i="6"/>
  <c r="Y90" i="6"/>
  <c r="Z90" i="6"/>
  <c r="AA90" i="6"/>
  <c r="AB90" i="6"/>
  <c r="AC90" i="6"/>
  <c r="AD90" i="6"/>
  <c r="AE90" i="6"/>
  <c r="AF90" i="6"/>
  <c r="AG90" i="6"/>
  <c r="AH90" i="6"/>
  <c r="AI90" i="6"/>
  <c r="AJ90" i="6"/>
  <c r="AK90" i="6"/>
  <c r="AL90" i="6"/>
  <c r="AM90" i="6"/>
  <c r="AN90" i="6"/>
  <c r="AO90" i="6"/>
  <c r="AP90" i="6"/>
  <c r="AQ90" i="6"/>
  <c r="AR90" i="6"/>
  <c r="L91" i="6"/>
  <c r="M91" i="6"/>
  <c r="N91" i="6"/>
  <c r="O91" i="6"/>
  <c r="P91" i="6"/>
  <c r="Q91" i="6"/>
  <c r="R91" i="6"/>
  <c r="S91" i="6"/>
  <c r="T91" i="6"/>
  <c r="U91" i="6"/>
  <c r="V91" i="6"/>
  <c r="W91" i="6"/>
  <c r="X91" i="6"/>
  <c r="Y91" i="6"/>
  <c r="Z91" i="6"/>
  <c r="AA91" i="6"/>
  <c r="AB91" i="6"/>
  <c r="AC91" i="6"/>
  <c r="AD91" i="6"/>
  <c r="AE91" i="6"/>
  <c r="AF91" i="6"/>
  <c r="AG91" i="6"/>
  <c r="AH91" i="6"/>
  <c r="AI91" i="6"/>
  <c r="AJ91" i="6"/>
  <c r="AK91" i="6"/>
  <c r="AL91" i="6"/>
  <c r="AM91" i="6"/>
  <c r="AN91" i="6"/>
  <c r="AO91" i="6"/>
  <c r="AP91" i="6"/>
  <c r="AQ91" i="6"/>
  <c r="AR91" i="6"/>
  <c r="L92" i="6"/>
  <c r="M92" i="6"/>
  <c r="N92" i="6"/>
  <c r="O92" i="6"/>
  <c r="P92" i="6"/>
  <c r="Q92" i="6"/>
  <c r="R92" i="6"/>
  <c r="S92" i="6"/>
  <c r="T92" i="6"/>
  <c r="U92" i="6"/>
  <c r="V92" i="6"/>
  <c r="W92" i="6"/>
  <c r="X92" i="6"/>
  <c r="Y92" i="6"/>
  <c r="Z92" i="6"/>
  <c r="AA92" i="6"/>
  <c r="AB92" i="6"/>
  <c r="AC92" i="6"/>
  <c r="AD92" i="6"/>
  <c r="AE92" i="6"/>
  <c r="AF92" i="6"/>
  <c r="AG92" i="6"/>
  <c r="AH92" i="6"/>
  <c r="AI92" i="6"/>
  <c r="AJ92" i="6"/>
  <c r="AK92" i="6"/>
  <c r="AL92" i="6"/>
  <c r="AM92" i="6"/>
  <c r="AN92" i="6"/>
  <c r="AO92" i="6"/>
  <c r="AP92" i="6"/>
  <c r="AQ92" i="6"/>
  <c r="AR92" i="6"/>
  <c r="L93" i="6"/>
  <c r="M93" i="6"/>
  <c r="N93" i="6"/>
  <c r="O93" i="6"/>
  <c r="P93" i="6"/>
  <c r="Q93" i="6"/>
  <c r="R93" i="6"/>
  <c r="S93" i="6"/>
  <c r="T93" i="6"/>
  <c r="U93" i="6"/>
  <c r="V93" i="6"/>
  <c r="W93" i="6"/>
  <c r="X93" i="6"/>
  <c r="Y93" i="6"/>
  <c r="Z93" i="6"/>
  <c r="AA93" i="6"/>
  <c r="AB93" i="6"/>
  <c r="AC93" i="6"/>
  <c r="AD93" i="6"/>
  <c r="AE93" i="6"/>
  <c r="AF93" i="6"/>
  <c r="AG93" i="6"/>
  <c r="AH93" i="6"/>
  <c r="AI93" i="6"/>
  <c r="AJ93" i="6"/>
  <c r="AK93" i="6"/>
  <c r="AL93" i="6"/>
  <c r="AM93" i="6"/>
  <c r="AN93" i="6"/>
  <c r="AO93" i="6"/>
  <c r="AP93" i="6"/>
  <c r="AQ93" i="6"/>
  <c r="AR93" i="6"/>
  <c r="L94" i="6"/>
  <c r="M94" i="6"/>
  <c r="N94" i="6"/>
  <c r="O94" i="6"/>
  <c r="P94" i="6"/>
  <c r="Q94" i="6"/>
  <c r="R94" i="6"/>
  <c r="S94" i="6"/>
  <c r="T94" i="6"/>
  <c r="U94" i="6"/>
  <c r="V94" i="6"/>
  <c r="W94" i="6"/>
  <c r="X94" i="6"/>
  <c r="Y94" i="6"/>
  <c r="Z94" i="6"/>
  <c r="AA94" i="6"/>
  <c r="AB94" i="6"/>
  <c r="AC94" i="6"/>
  <c r="AD94" i="6"/>
  <c r="AE94" i="6"/>
  <c r="AF94" i="6"/>
  <c r="AG94" i="6"/>
  <c r="AH94" i="6"/>
  <c r="AI94" i="6"/>
  <c r="AJ94" i="6"/>
  <c r="AK94" i="6"/>
  <c r="AL94" i="6"/>
  <c r="AM94" i="6"/>
  <c r="AN94" i="6"/>
  <c r="AO94" i="6"/>
  <c r="AP94" i="6"/>
  <c r="AQ94" i="6"/>
  <c r="AR94" i="6"/>
  <c r="L95" i="6"/>
  <c r="M95" i="6"/>
  <c r="N95" i="6"/>
  <c r="O95" i="6"/>
  <c r="P95" i="6"/>
  <c r="Q95" i="6"/>
  <c r="R95" i="6"/>
  <c r="S95" i="6"/>
  <c r="T95" i="6"/>
  <c r="U95" i="6"/>
  <c r="V95" i="6"/>
  <c r="W95" i="6"/>
  <c r="X95" i="6"/>
  <c r="Y95" i="6"/>
  <c r="Z95" i="6"/>
  <c r="AA95" i="6"/>
  <c r="AB95" i="6"/>
  <c r="AC95" i="6"/>
  <c r="AD95" i="6"/>
  <c r="AE95" i="6"/>
  <c r="AF95" i="6"/>
  <c r="AG95" i="6"/>
  <c r="AH95" i="6"/>
  <c r="AI95" i="6"/>
  <c r="AJ95" i="6"/>
  <c r="AK95" i="6"/>
  <c r="AL95" i="6"/>
  <c r="AM95" i="6"/>
  <c r="AN95" i="6"/>
  <c r="AO95" i="6"/>
  <c r="AP95" i="6"/>
  <c r="AQ95" i="6"/>
  <c r="AR95" i="6"/>
  <c r="L96" i="6"/>
  <c r="M96" i="6"/>
  <c r="N96" i="6"/>
  <c r="O96" i="6"/>
  <c r="P96" i="6"/>
  <c r="Q96" i="6"/>
  <c r="R96" i="6"/>
  <c r="S96" i="6"/>
  <c r="T96" i="6"/>
  <c r="U96" i="6"/>
  <c r="V96" i="6"/>
  <c r="W96" i="6"/>
  <c r="X96" i="6"/>
  <c r="Y96" i="6"/>
  <c r="Z96" i="6"/>
  <c r="AA96" i="6"/>
  <c r="AB96" i="6"/>
  <c r="AC96" i="6"/>
  <c r="AD96" i="6"/>
  <c r="AE96" i="6"/>
  <c r="AF96" i="6"/>
  <c r="AG96" i="6"/>
  <c r="AH96" i="6"/>
  <c r="AI96" i="6"/>
  <c r="AJ96" i="6"/>
  <c r="AK96" i="6"/>
  <c r="AL96" i="6"/>
  <c r="AM96" i="6"/>
  <c r="AN96" i="6"/>
  <c r="AO96" i="6"/>
  <c r="AP96" i="6"/>
  <c r="AQ96" i="6"/>
  <c r="AR96" i="6"/>
  <c r="L97" i="6"/>
  <c r="M97" i="6"/>
  <c r="N97" i="6"/>
  <c r="O97" i="6"/>
  <c r="P97" i="6"/>
  <c r="Q97" i="6"/>
  <c r="R97" i="6"/>
  <c r="S97" i="6"/>
  <c r="T97" i="6"/>
  <c r="U97" i="6"/>
  <c r="V97" i="6"/>
  <c r="W97" i="6"/>
  <c r="X97" i="6"/>
  <c r="Y97" i="6"/>
  <c r="Z97" i="6"/>
  <c r="AA97" i="6"/>
  <c r="AB97" i="6"/>
  <c r="AC97" i="6"/>
  <c r="AD97" i="6"/>
  <c r="AE97" i="6"/>
  <c r="AF97" i="6"/>
  <c r="AG97" i="6"/>
  <c r="AH97" i="6"/>
  <c r="AI97" i="6"/>
  <c r="AJ97" i="6"/>
  <c r="AK97" i="6"/>
  <c r="AL97" i="6"/>
  <c r="AM97" i="6"/>
  <c r="AN97" i="6"/>
  <c r="AO97" i="6"/>
  <c r="AP97" i="6"/>
  <c r="AQ97" i="6"/>
  <c r="AR97" i="6"/>
  <c r="L98" i="6"/>
  <c r="M98" i="6"/>
  <c r="N98" i="6"/>
  <c r="O98" i="6"/>
  <c r="P98" i="6"/>
  <c r="Q98" i="6"/>
  <c r="R98" i="6"/>
  <c r="S98" i="6"/>
  <c r="T98" i="6"/>
  <c r="U98" i="6"/>
  <c r="V98" i="6"/>
  <c r="W98" i="6"/>
  <c r="X98" i="6"/>
  <c r="Y98" i="6"/>
  <c r="Z98" i="6"/>
  <c r="AA98" i="6"/>
  <c r="AB98" i="6"/>
  <c r="AC98" i="6"/>
  <c r="AD98" i="6"/>
  <c r="AE98" i="6"/>
  <c r="AF98" i="6"/>
  <c r="AG98" i="6"/>
  <c r="AH98" i="6"/>
  <c r="AI98" i="6"/>
  <c r="AJ98" i="6"/>
  <c r="AK98" i="6"/>
  <c r="AL98" i="6"/>
  <c r="AM98" i="6"/>
  <c r="AN98" i="6"/>
  <c r="AO98" i="6"/>
  <c r="AP98" i="6"/>
  <c r="AQ98" i="6"/>
  <c r="AR98" i="6"/>
  <c r="L99" i="6"/>
  <c r="M99" i="6"/>
  <c r="N99" i="6"/>
  <c r="O99" i="6"/>
  <c r="P99" i="6"/>
  <c r="Q99" i="6"/>
  <c r="R99" i="6"/>
  <c r="S99" i="6"/>
  <c r="T99" i="6"/>
  <c r="U99" i="6"/>
  <c r="V99" i="6"/>
  <c r="W99" i="6"/>
  <c r="X99" i="6"/>
  <c r="Y99" i="6"/>
  <c r="Z99" i="6"/>
  <c r="AA99" i="6"/>
  <c r="AB99" i="6"/>
  <c r="AC99" i="6"/>
  <c r="AD99" i="6"/>
  <c r="AE99" i="6"/>
  <c r="AF99" i="6"/>
  <c r="AG99" i="6"/>
  <c r="AH99" i="6"/>
  <c r="AI99" i="6"/>
  <c r="AJ99" i="6"/>
  <c r="AK99" i="6"/>
  <c r="AL99" i="6"/>
  <c r="AM99" i="6"/>
  <c r="AN99" i="6"/>
  <c r="AO99" i="6"/>
  <c r="AP99" i="6"/>
  <c r="AQ99" i="6"/>
  <c r="AR99" i="6"/>
  <c r="L100" i="6"/>
  <c r="M100" i="6"/>
  <c r="N100" i="6"/>
  <c r="O100" i="6"/>
  <c r="P100" i="6"/>
  <c r="Q100" i="6"/>
  <c r="R100" i="6"/>
  <c r="S100" i="6"/>
  <c r="T100" i="6"/>
  <c r="U100" i="6"/>
  <c r="V100" i="6"/>
  <c r="W100" i="6"/>
  <c r="X100" i="6"/>
  <c r="Y100" i="6"/>
  <c r="Z100" i="6"/>
  <c r="AA100" i="6"/>
  <c r="AB100" i="6"/>
  <c r="AC100" i="6"/>
  <c r="AD100" i="6"/>
  <c r="AE100" i="6"/>
  <c r="AF100" i="6"/>
  <c r="AG100" i="6"/>
  <c r="AH100" i="6"/>
  <c r="AI100" i="6"/>
  <c r="AJ100" i="6"/>
  <c r="AK100" i="6"/>
  <c r="AL100" i="6"/>
  <c r="AM100" i="6"/>
  <c r="AN100" i="6"/>
  <c r="AO100" i="6"/>
  <c r="AP100" i="6"/>
  <c r="AQ100" i="6"/>
  <c r="AR100" i="6"/>
  <c r="L101" i="6"/>
  <c r="M101" i="6"/>
  <c r="N101" i="6"/>
  <c r="O101" i="6"/>
  <c r="P101" i="6"/>
  <c r="Q101" i="6"/>
  <c r="R101" i="6"/>
  <c r="S101" i="6"/>
  <c r="T101" i="6"/>
  <c r="U101" i="6"/>
  <c r="V101" i="6"/>
  <c r="W101" i="6"/>
  <c r="X101" i="6"/>
  <c r="Y101" i="6"/>
  <c r="Z101" i="6"/>
  <c r="AA101" i="6"/>
  <c r="AB101" i="6"/>
  <c r="AC101" i="6"/>
  <c r="AD101" i="6"/>
  <c r="AE101" i="6"/>
  <c r="AF101" i="6"/>
  <c r="AG101" i="6"/>
  <c r="AH101" i="6"/>
  <c r="AI101" i="6"/>
  <c r="AJ101" i="6"/>
  <c r="AK101" i="6"/>
  <c r="AL101" i="6"/>
  <c r="AM101" i="6"/>
  <c r="AN101" i="6"/>
  <c r="AO101" i="6"/>
  <c r="AP101" i="6"/>
  <c r="AQ101" i="6"/>
  <c r="AR101" i="6"/>
  <c r="L102" i="6"/>
  <c r="M102" i="6"/>
  <c r="N102" i="6"/>
  <c r="O102" i="6"/>
  <c r="P102" i="6"/>
  <c r="Q102" i="6"/>
  <c r="R102" i="6"/>
  <c r="S102" i="6"/>
  <c r="T102" i="6"/>
  <c r="U102" i="6"/>
  <c r="V102" i="6"/>
  <c r="W102" i="6"/>
  <c r="X102" i="6"/>
  <c r="Y102" i="6"/>
  <c r="Z102" i="6"/>
  <c r="AA102" i="6"/>
  <c r="AB102" i="6"/>
  <c r="AC102" i="6"/>
  <c r="AD102" i="6"/>
  <c r="AE102" i="6"/>
  <c r="AF102" i="6"/>
  <c r="AG102" i="6"/>
  <c r="AH102" i="6"/>
  <c r="AI102" i="6"/>
  <c r="AJ102" i="6"/>
  <c r="AK102" i="6"/>
  <c r="AL102" i="6"/>
  <c r="AM102" i="6"/>
  <c r="AN102" i="6"/>
  <c r="AO102" i="6"/>
  <c r="AP102" i="6"/>
  <c r="AQ102" i="6"/>
  <c r="AR102" i="6"/>
  <c r="L103" i="6"/>
  <c r="M103" i="6"/>
  <c r="N103" i="6"/>
  <c r="O103" i="6"/>
  <c r="P103" i="6"/>
  <c r="Q103" i="6"/>
  <c r="R103" i="6"/>
  <c r="S103" i="6"/>
  <c r="T103" i="6"/>
  <c r="U103" i="6"/>
  <c r="V103" i="6"/>
  <c r="W103" i="6"/>
  <c r="X103" i="6"/>
  <c r="Y103" i="6"/>
  <c r="Z103" i="6"/>
  <c r="AA103" i="6"/>
  <c r="AB103" i="6"/>
  <c r="AC103" i="6"/>
  <c r="AD103" i="6"/>
  <c r="AE103" i="6"/>
  <c r="AF103" i="6"/>
  <c r="AG103" i="6"/>
  <c r="AH103" i="6"/>
  <c r="AI103" i="6"/>
  <c r="AJ103" i="6"/>
  <c r="AK103" i="6"/>
  <c r="AL103" i="6"/>
  <c r="AM103" i="6"/>
  <c r="AN103" i="6"/>
  <c r="AO103" i="6"/>
  <c r="AP103" i="6"/>
  <c r="AQ103" i="6"/>
  <c r="AR103" i="6"/>
  <c r="L104" i="6"/>
  <c r="M104" i="6"/>
  <c r="N104" i="6"/>
  <c r="O104" i="6"/>
  <c r="P104" i="6"/>
  <c r="Q104" i="6"/>
  <c r="R104" i="6"/>
  <c r="S104" i="6"/>
  <c r="T104" i="6"/>
  <c r="U104" i="6"/>
  <c r="V104" i="6"/>
  <c r="W104" i="6"/>
  <c r="X104" i="6"/>
  <c r="Y104" i="6"/>
  <c r="Z104" i="6"/>
  <c r="AA104" i="6"/>
  <c r="AB104" i="6"/>
  <c r="AC104" i="6"/>
  <c r="AD104" i="6"/>
  <c r="AE104" i="6"/>
  <c r="AF104" i="6"/>
  <c r="AG104" i="6"/>
  <c r="AH104" i="6"/>
  <c r="AI104" i="6"/>
  <c r="AJ104" i="6"/>
  <c r="AK104" i="6"/>
  <c r="AL104" i="6"/>
  <c r="AM104" i="6"/>
  <c r="AN104" i="6"/>
  <c r="AO104" i="6"/>
  <c r="AP104" i="6"/>
  <c r="AQ104" i="6"/>
  <c r="AR104" i="6"/>
  <c r="L105" i="6"/>
  <c r="M105" i="6"/>
  <c r="N105" i="6"/>
  <c r="O105" i="6"/>
  <c r="P105" i="6"/>
  <c r="Q105" i="6"/>
  <c r="R105" i="6"/>
  <c r="S105" i="6"/>
  <c r="T105" i="6"/>
  <c r="U105" i="6"/>
  <c r="V105" i="6"/>
  <c r="W105" i="6"/>
  <c r="X105" i="6"/>
  <c r="Y105" i="6"/>
  <c r="Z105" i="6"/>
  <c r="AA105" i="6"/>
  <c r="AB105" i="6"/>
  <c r="AC105" i="6"/>
  <c r="AD105" i="6"/>
  <c r="AE105" i="6"/>
  <c r="AF105" i="6"/>
  <c r="AG105" i="6"/>
  <c r="AH105" i="6"/>
  <c r="AI105" i="6"/>
  <c r="AJ105" i="6"/>
  <c r="AK105" i="6"/>
  <c r="AL105" i="6"/>
  <c r="AM105" i="6"/>
  <c r="AN105" i="6"/>
  <c r="AO105" i="6"/>
  <c r="AP105" i="6"/>
  <c r="AQ105" i="6"/>
  <c r="AR105" i="6"/>
  <c r="L106" i="6"/>
  <c r="M106" i="6"/>
  <c r="N106" i="6"/>
  <c r="O106" i="6"/>
  <c r="P106" i="6"/>
  <c r="Q106" i="6"/>
  <c r="R106" i="6"/>
  <c r="S106" i="6"/>
  <c r="T106" i="6"/>
  <c r="U106" i="6"/>
  <c r="V106" i="6"/>
  <c r="W106" i="6"/>
  <c r="X106" i="6"/>
  <c r="Y106" i="6"/>
  <c r="Z106" i="6"/>
  <c r="AA106" i="6"/>
  <c r="AB106" i="6"/>
  <c r="AC106" i="6"/>
  <c r="AD106" i="6"/>
  <c r="AE106" i="6"/>
  <c r="AF106" i="6"/>
  <c r="AG106" i="6"/>
  <c r="AH106" i="6"/>
  <c r="AI106" i="6"/>
  <c r="AJ106" i="6"/>
  <c r="AK106" i="6"/>
  <c r="AL106" i="6"/>
  <c r="AM106" i="6"/>
  <c r="AN106" i="6"/>
  <c r="AO106" i="6"/>
  <c r="AP106" i="6"/>
  <c r="AQ106" i="6"/>
  <c r="AR106" i="6"/>
  <c r="L107" i="6"/>
  <c r="M107" i="6"/>
  <c r="N107" i="6"/>
  <c r="O107" i="6"/>
  <c r="P107" i="6"/>
  <c r="Q107" i="6"/>
  <c r="R107" i="6"/>
  <c r="S107" i="6"/>
  <c r="T107" i="6"/>
  <c r="U107" i="6"/>
  <c r="V107" i="6"/>
  <c r="W107" i="6"/>
  <c r="X107" i="6"/>
  <c r="Y107" i="6"/>
  <c r="Z107" i="6"/>
  <c r="AA107" i="6"/>
  <c r="AB107" i="6"/>
  <c r="AC107" i="6"/>
  <c r="AD107" i="6"/>
  <c r="AE107" i="6"/>
  <c r="AF107" i="6"/>
  <c r="AG107" i="6"/>
  <c r="AH107" i="6"/>
  <c r="AI107" i="6"/>
  <c r="AJ107" i="6"/>
  <c r="AK107" i="6"/>
  <c r="AL107" i="6"/>
  <c r="AM107" i="6"/>
  <c r="AN107" i="6"/>
  <c r="AO107" i="6"/>
  <c r="AP107" i="6"/>
  <c r="AQ107" i="6"/>
  <c r="AR107" i="6"/>
  <c r="L108" i="6"/>
  <c r="M108" i="6"/>
  <c r="N108" i="6"/>
  <c r="O108" i="6"/>
  <c r="P108" i="6"/>
  <c r="Q108" i="6"/>
  <c r="R108" i="6"/>
  <c r="S108" i="6"/>
  <c r="T108" i="6"/>
  <c r="U108" i="6"/>
  <c r="V108" i="6"/>
  <c r="W108" i="6"/>
  <c r="X108" i="6"/>
  <c r="Y108" i="6"/>
  <c r="Z108" i="6"/>
  <c r="AA108" i="6"/>
  <c r="AB108" i="6"/>
  <c r="AC108" i="6"/>
  <c r="AD108" i="6"/>
  <c r="AE108" i="6"/>
  <c r="AF108" i="6"/>
  <c r="AG108" i="6"/>
  <c r="AH108" i="6"/>
  <c r="AI108" i="6"/>
  <c r="AJ108" i="6"/>
  <c r="AK108" i="6"/>
  <c r="AL108" i="6"/>
  <c r="AM108" i="6"/>
  <c r="AN108" i="6"/>
  <c r="AO108" i="6"/>
  <c r="AP108" i="6"/>
  <c r="AQ108" i="6"/>
  <c r="AR108" i="6"/>
  <c r="L109" i="6"/>
  <c r="M109" i="6"/>
  <c r="N109" i="6"/>
  <c r="O109" i="6"/>
  <c r="P109" i="6"/>
  <c r="Q109" i="6"/>
  <c r="R109" i="6"/>
  <c r="S109" i="6"/>
  <c r="T109" i="6"/>
  <c r="U109" i="6"/>
  <c r="V109" i="6"/>
  <c r="W109" i="6"/>
  <c r="X109" i="6"/>
  <c r="Y109" i="6"/>
  <c r="Z109" i="6"/>
  <c r="AA109" i="6"/>
  <c r="AB109" i="6"/>
  <c r="AC109" i="6"/>
  <c r="AD109" i="6"/>
  <c r="AE109" i="6"/>
  <c r="AF109" i="6"/>
  <c r="AG109" i="6"/>
  <c r="AH109" i="6"/>
  <c r="AI109" i="6"/>
  <c r="AJ109" i="6"/>
  <c r="AK109" i="6"/>
  <c r="AL109" i="6"/>
  <c r="AM109" i="6"/>
  <c r="AN109" i="6"/>
  <c r="AO109" i="6"/>
  <c r="AP109" i="6"/>
  <c r="AQ109" i="6"/>
  <c r="AR109" i="6"/>
  <c r="L110" i="6"/>
  <c r="M110" i="6"/>
  <c r="N110" i="6"/>
  <c r="O110" i="6"/>
  <c r="P110" i="6"/>
  <c r="Q110" i="6"/>
  <c r="R110" i="6"/>
  <c r="S110" i="6"/>
  <c r="T110" i="6"/>
  <c r="U110" i="6"/>
  <c r="V110" i="6"/>
  <c r="W110" i="6"/>
  <c r="X110" i="6"/>
  <c r="Y110" i="6"/>
  <c r="Z110" i="6"/>
  <c r="AA110" i="6"/>
  <c r="AB110" i="6"/>
  <c r="AC110" i="6"/>
  <c r="AD110" i="6"/>
  <c r="AE110" i="6"/>
  <c r="AF110" i="6"/>
  <c r="AG110" i="6"/>
  <c r="AH110" i="6"/>
  <c r="AI110" i="6"/>
  <c r="AJ110" i="6"/>
  <c r="AK110" i="6"/>
  <c r="AL110" i="6"/>
  <c r="AM110" i="6"/>
  <c r="AN110" i="6"/>
  <c r="AO110" i="6"/>
  <c r="AP110" i="6"/>
  <c r="AQ110" i="6"/>
  <c r="AR110" i="6"/>
  <c r="L111" i="6"/>
  <c r="M111" i="6"/>
  <c r="N111" i="6"/>
  <c r="O111" i="6"/>
  <c r="P111" i="6"/>
  <c r="Q111" i="6"/>
  <c r="R111" i="6"/>
  <c r="S111" i="6"/>
  <c r="T111" i="6"/>
  <c r="U111" i="6"/>
  <c r="V111" i="6"/>
  <c r="W111" i="6"/>
  <c r="X111" i="6"/>
  <c r="Y111" i="6"/>
  <c r="Z111" i="6"/>
  <c r="AA111" i="6"/>
  <c r="AB111" i="6"/>
  <c r="AC111" i="6"/>
  <c r="AD111" i="6"/>
  <c r="AE111" i="6"/>
  <c r="AF111" i="6"/>
  <c r="AG111" i="6"/>
  <c r="AH111" i="6"/>
  <c r="AI111" i="6"/>
  <c r="AJ111" i="6"/>
  <c r="AK111" i="6"/>
  <c r="AL111" i="6"/>
  <c r="AM111" i="6"/>
  <c r="AN111" i="6"/>
  <c r="AO111" i="6"/>
  <c r="AP111" i="6"/>
  <c r="AQ111" i="6"/>
  <c r="AR111" i="6"/>
  <c r="L112" i="6"/>
  <c r="M112" i="6"/>
  <c r="N112" i="6"/>
  <c r="O112" i="6"/>
  <c r="P112" i="6"/>
  <c r="Q112" i="6"/>
  <c r="R112" i="6"/>
  <c r="S112" i="6"/>
  <c r="T112" i="6"/>
  <c r="U112" i="6"/>
  <c r="V112" i="6"/>
  <c r="W112" i="6"/>
  <c r="X112" i="6"/>
  <c r="Y112" i="6"/>
  <c r="Z112" i="6"/>
  <c r="AA112" i="6"/>
  <c r="AB112" i="6"/>
  <c r="AC112" i="6"/>
  <c r="AD112" i="6"/>
  <c r="AE112" i="6"/>
  <c r="AF112" i="6"/>
  <c r="AG112" i="6"/>
  <c r="AH112" i="6"/>
  <c r="AI112" i="6"/>
  <c r="AJ112" i="6"/>
  <c r="AK112" i="6"/>
  <c r="AL112" i="6"/>
  <c r="AM112" i="6"/>
  <c r="AN112" i="6"/>
  <c r="AO112" i="6"/>
  <c r="AP112" i="6"/>
  <c r="AQ112" i="6"/>
  <c r="AR112" i="6"/>
  <c r="L113" i="6"/>
  <c r="M113" i="6"/>
  <c r="N113" i="6"/>
  <c r="O113" i="6"/>
  <c r="P113" i="6"/>
  <c r="Q113" i="6"/>
  <c r="R113" i="6"/>
  <c r="S113" i="6"/>
  <c r="T113" i="6"/>
  <c r="U113" i="6"/>
  <c r="V113" i="6"/>
  <c r="W113" i="6"/>
  <c r="X113" i="6"/>
  <c r="Y113" i="6"/>
  <c r="Z113" i="6"/>
  <c r="AA113" i="6"/>
  <c r="AB113" i="6"/>
  <c r="AC113" i="6"/>
  <c r="AD113" i="6"/>
  <c r="AE113" i="6"/>
  <c r="AF113" i="6"/>
  <c r="AG113" i="6"/>
  <c r="AH113" i="6"/>
  <c r="AI113" i="6"/>
  <c r="AJ113" i="6"/>
  <c r="AK113" i="6"/>
  <c r="AL113" i="6"/>
  <c r="AM113" i="6"/>
  <c r="AN113" i="6"/>
  <c r="AO113" i="6"/>
  <c r="AP113" i="6"/>
  <c r="AQ113" i="6"/>
  <c r="AR113" i="6"/>
  <c r="L114" i="6"/>
  <c r="M114" i="6"/>
  <c r="N114" i="6"/>
  <c r="O114" i="6"/>
  <c r="P114" i="6"/>
  <c r="Q114" i="6"/>
  <c r="R114" i="6"/>
  <c r="S114" i="6"/>
  <c r="T114" i="6"/>
  <c r="U114" i="6"/>
  <c r="V114" i="6"/>
  <c r="W114" i="6"/>
  <c r="X114" i="6"/>
  <c r="Y114" i="6"/>
  <c r="Z114" i="6"/>
  <c r="AA114" i="6"/>
  <c r="AB114" i="6"/>
  <c r="AC114" i="6"/>
  <c r="AD114" i="6"/>
  <c r="AE114" i="6"/>
  <c r="AF114" i="6"/>
  <c r="AG114" i="6"/>
  <c r="AH114" i="6"/>
  <c r="AI114" i="6"/>
  <c r="AJ114" i="6"/>
  <c r="AK114" i="6"/>
  <c r="AL114" i="6"/>
  <c r="AM114" i="6"/>
  <c r="AN114" i="6"/>
  <c r="AO114" i="6"/>
  <c r="AP114" i="6"/>
  <c r="AQ114" i="6"/>
  <c r="AR114" i="6"/>
  <c r="L115" i="6"/>
  <c r="M115" i="6"/>
  <c r="N115" i="6"/>
  <c r="O115" i="6"/>
  <c r="P115" i="6"/>
  <c r="Q115" i="6"/>
  <c r="R115" i="6"/>
  <c r="S115" i="6"/>
  <c r="T115" i="6"/>
  <c r="U115" i="6"/>
  <c r="V115" i="6"/>
  <c r="W115" i="6"/>
  <c r="X115" i="6"/>
  <c r="Y115" i="6"/>
  <c r="Z115" i="6"/>
  <c r="AA115" i="6"/>
  <c r="AB115" i="6"/>
  <c r="AC115" i="6"/>
  <c r="AD115" i="6"/>
  <c r="AE115" i="6"/>
  <c r="AF115" i="6"/>
  <c r="AG115" i="6"/>
  <c r="AH115" i="6"/>
  <c r="AI115" i="6"/>
  <c r="AJ115" i="6"/>
  <c r="AK115" i="6"/>
  <c r="AL115" i="6"/>
  <c r="AM115" i="6"/>
  <c r="AN115" i="6"/>
  <c r="AO115" i="6"/>
  <c r="AP115" i="6"/>
  <c r="AQ115" i="6"/>
  <c r="AR115" i="6"/>
  <c r="L116" i="6"/>
  <c r="M116" i="6"/>
  <c r="N116" i="6"/>
  <c r="O116" i="6"/>
  <c r="P116" i="6"/>
  <c r="Q116" i="6"/>
  <c r="R116" i="6"/>
  <c r="S116" i="6"/>
  <c r="T116" i="6"/>
  <c r="U116" i="6"/>
  <c r="V116" i="6"/>
  <c r="W116" i="6"/>
  <c r="X116" i="6"/>
  <c r="Y116" i="6"/>
  <c r="Z116" i="6"/>
  <c r="AA116" i="6"/>
  <c r="AB116" i="6"/>
  <c r="AC116" i="6"/>
  <c r="AD116" i="6"/>
  <c r="AE116" i="6"/>
  <c r="AF116" i="6"/>
  <c r="AG116" i="6"/>
  <c r="AH116" i="6"/>
  <c r="AI116" i="6"/>
  <c r="AJ116" i="6"/>
  <c r="AK116" i="6"/>
  <c r="AL116" i="6"/>
  <c r="AM116" i="6"/>
  <c r="AN116" i="6"/>
  <c r="AO116" i="6"/>
  <c r="AP116" i="6"/>
  <c r="AQ116" i="6"/>
  <c r="AR116" i="6"/>
  <c r="L117" i="6"/>
  <c r="M117" i="6"/>
  <c r="N117" i="6"/>
  <c r="O117" i="6"/>
  <c r="P117" i="6"/>
  <c r="Q117" i="6"/>
  <c r="R117" i="6"/>
  <c r="S117" i="6"/>
  <c r="T117" i="6"/>
  <c r="U117" i="6"/>
  <c r="V117" i="6"/>
  <c r="W117" i="6"/>
  <c r="X117" i="6"/>
  <c r="Y117" i="6"/>
  <c r="Z117" i="6"/>
  <c r="AA117" i="6"/>
  <c r="AB117" i="6"/>
  <c r="AC117" i="6"/>
  <c r="AD117" i="6"/>
  <c r="AE117" i="6"/>
  <c r="AF117" i="6"/>
  <c r="AG117" i="6"/>
  <c r="AH117" i="6"/>
  <c r="AI117" i="6"/>
  <c r="AJ117" i="6"/>
  <c r="AK117" i="6"/>
  <c r="AL117" i="6"/>
  <c r="AM117" i="6"/>
  <c r="AN117" i="6"/>
  <c r="AO117" i="6"/>
  <c r="AP117" i="6"/>
  <c r="AQ117" i="6"/>
  <c r="AR117" i="6"/>
  <c r="L118" i="6"/>
  <c r="M118" i="6"/>
  <c r="N118" i="6"/>
  <c r="O118" i="6"/>
  <c r="P118" i="6"/>
  <c r="Q118" i="6"/>
  <c r="R118" i="6"/>
  <c r="S118" i="6"/>
  <c r="T118" i="6"/>
  <c r="U118" i="6"/>
  <c r="V118" i="6"/>
  <c r="W118" i="6"/>
  <c r="X118" i="6"/>
  <c r="Y118" i="6"/>
  <c r="Z118" i="6"/>
  <c r="AA118" i="6"/>
  <c r="AB118" i="6"/>
  <c r="AC118" i="6"/>
  <c r="AD118" i="6"/>
  <c r="AE118" i="6"/>
  <c r="AF118" i="6"/>
  <c r="AG118" i="6"/>
  <c r="AH118" i="6"/>
  <c r="AI118" i="6"/>
  <c r="AJ118" i="6"/>
  <c r="AK118" i="6"/>
  <c r="AL118" i="6"/>
  <c r="AM118" i="6"/>
  <c r="AN118" i="6"/>
  <c r="AO118" i="6"/>
  <c r="AP118" i="6"/>
  <c r="AQ118" i="6"/>
  <c r="AR118" i="6"/>
  <c r="L119" i="6"/>
  <c r="M119" i="6"/>
  <c r="N119" i="6"/>
  <c r="O119" i="6"/>
  <c r="P119" i="6"/>
  <c r="Q119" i="6"/>
  <c r="R119" i="6"/>
  <c r="S119" i="6"/>
  <c r="T119" i="6"/>
  <c r="U119" i="6"/>
  <c r="V119" i="6"/>
  <c r="W119" i="6"/>
  <c r="X119" i="6"/>
  <c r="Y119" i="6"/>
  <c r="Z119" i="6"/>
  <c r="AA119" i="6"/>
  <c r="AB119" i="6"/>
  <c r="AC119" i="6"/>
  <c r="AD119" i="6"/>
  <c r="AE119" i="6"/>
  <c r="AF119" i="6"/>
  <c r="AG119" i="6"/>
  <c r="AH119" i="6"/>
  <c r="AI119" i="6"/>
  <c r="AJ119" i="6"/>
  <c r="AK119" i="6"/>
  <c r="AL119" i="6"/>
  <c r="AM119" i="6"/>
  <c r="AN119" i="6"/>
  <c r="AO119" i="6"/>
  <c r="AP119" i="6"/>
  <c r="AQ119" i="6"/>
  <c r="AR119" i="6"/>
  <c r="L120" i="6"/>
  <c r="M120" i="6"/>
  <c r="N120" i="6"/>
  <c r="O120" i="6"/>
  <c r="P120" i="6"/>
  <c r="Q120" i="6"/>
  <c r="R120" i="6"/>
  <c r="S120" i="6"/>
  <c r="T120" i="6"/>
  <c r="U120" i="6"/>
  <c r="V120" i="6"/>
  <c r="W120" i="6"/>
  <c r="X120" i="6"/>
  <c r="Y120" i="6"/>
  <c r="Z120" i="6"/>
  <c r="AA120" i="6"/>
  <c r="AB120" i="6"/>
  <c r="AC120" i="6"/>
  <c r="AD120" i="6"/>
  <c r="AE120" i="6"/>
  <c r="AF120" i="6"/>
  <c r="AG120" i="6"/>
  <c r="AH120" i="6"/>
  <c r="AI120" i="6"/>
  <c r="AJ120" i="6"/>
  <c r="AK120" i="6"/>
  <c r="AL120" i="6"/>
  <c r="AM120" i="6"/>
  <c r="AN120" i="6"/>
  <c r="AO120" i="6"/>
  <c r="AP120" i="6"/>
  <c r="AQ120" i="6"/>
  <c r="AR120" i="6"/>
  <c r="L121" i="6"/>
  <c r="M121" i="6"/>
  <c r="N121" i="6"/>
  <c r="O121" i="6"/>
  <c r="P121" i="6"/>
  <c r="Q121" i="6"/>
  <c r="R121" i="6"/>
  <c r="S121" i="6"/>
  <c r="T121" i="6"/>
  <c r="U121" i="6"/>
  <c r="V121" i="6"/>
  <c r="W121" i="6"/>
  <c r="X121" i="6"/>
  <c r="Y121" i="6"/>
  <c r="Z121" i="6"/>
  <c r="AA121" i="6"/>
  <c r="AB121" i="6"/>
  <c r="AC121" i="6"/>
  <c r="AD121" i="6"/>
  <c r="AE121" i="6"/>
  <c r="AF121" i="6"/>
  <c r="AG121" i="6"/>
  <c r="AH121" i="6"/>
  <c r="AI121" i="6"/>
  <c r="AJ121" i="6"/>
  <c r="AK121" i="6"/>
  <c r="AL121" i="6"/>
  <c r="AM121" i="6"/>
  <c r="AN121" i="6"/>
  <c r="AO121" i="6"/>
  <c r="AP121" i="6"/>
  <c r="AQ121" i="6"/>
  <c r="AR121" i="6"/>
  <c r="L122" i="6"/>
  <c r="M122" i="6"/>
  <c r="N122" i="6"/>
  <c r="O122" i="6"/>
  <c r="P122" i="6"/>
  <c r="Q122" i="6"/>
  <c r="R122" i="6"/>
  <c r="S122" i="6"/>
  <c r="T122" i="6"/>
  <c r="U122" i="6"/>
  <c r="V122" i="6"/>
  <c r="W122" i="6"/>
  <c r="X122" i="6"/>
  <c r="Y122" i="6"/>
  <c r="Z122" i="6"/>
  <c r="AA122" i="6"/>
  <c r="AB122" i="6"/>
  <c r="AC122" i="6"/>
  <c r="AD122" i="6"/>
  <c r="AE122" i="6"/>
  <c r="AF122" i="6"/>
  <c r="AG122" i="6"/>
  <c r="AH122" i="6"/>
  <c r="AI122" i="6"/>
  <c r="AJ122" i="6"/>
  <c r="AK122" i="6"/>
  <c r="AL122" i="6"/>
  <c r="AM122" i="6"/>
  <c r="AN122" i="6"/>
  <c r="AO122" i="6"/>
  <c r="AP122" i="6"/>
  <c r="AQ122" i="6"/>
  <c r="AR122" i="6"/>
  <c r="L123" i="6"/>
  <c r="M123" i="6"/>
  <c r="N123" i="6"/>
  <c r="O123" i="6"/>
  <c r="P123" i="6"/>
  <c r="Q123" i="6"/>
  <c r="R123" i="6"/>
  <c r="S123" i="6"/>
  <c r="T123" i="6"/>
  <c r="U123" i="6"/>
  <c r="V123" i="6"/>
  <c r="W123" i="6"/>
  <c r="X123" i="6"/>
  <c r="Y123" i="6"/>
  <c r="Z123" i="6"/>
  <c r="AA123" i="6"/>
  <c r="AB123" i="6"/>
  <c r="AC123" i="6"/>
  <c r="AD123" i="6"/>
  <c r="AE123" i="6"/>
  <c r="AF123" i="6"/>
  <c r="AG123" i="6"/>
  <c r="AH123" i="6"/>
  <c r="AI123" i="6"/>
  <c r="AJ123" i="6"/>
  <c r="AK123" i="6"/>
  <c r="AL123" i="6"/>
  <c r="AM123" i="6"/>
  <c r="AN123" i="6"/>
  <c r="AO123" i="6"/>
  <c r="AP123" i="6"/>
  <c r="AQ123" i="6"/>
  <c r="AR123" i="6"/>
  <c r="L124" i="6"/>
  <c r="M124" i="6"/>
  <c r="N124" i="6"/>
  <c r="O124" i="6"/>
  <c r="P124" i="6"/>
  <c r="Q124" i="6"/>
  <c r="R124" i="6"/>
  <c r="S124" i="6"/>
  <c r="T124" i="6"/>
  <c r="U124" i="6"/>
  <c r="V124" i="6"/>
  <c r="W124" i="6"/>
  <c r="X124" i="6"/>
  <c r="Y124" i="6"/>
  <c r="Z124" i="6"/>
  <c r="AA124" i="6"/>
  <c r="AB124" i="6"/>
  <c r="AC124" i="6"/>
  <c r="AD124" i="6"/>
  <c r="AE124" i="6"/>
  <c r="AF124" i="6"/>
  <c r="AG124" i="6"/>
  <c r="AH124" i="6"/>
  <c r="AI124" i="6"/>
  <c r="AJ124" i="6"/>
  <c r="AK124" i="6"/>
  <c r="AL124" i="6"/>
  <c r="AM124" i="6"/>
  <c r="AN124" i="6"/>
  <c r="AO124" i="6"/>
  <c r="AP124" i="6"/>
  <c r="AQ124" i="6"/>
  <c r="AR124" i="6"/>
  <c r="L125" i="6"/>
  <c r="M125" i="6"/>
  <c r="N125" i="6"/>
  <c r="O125" i="6"/>
  <c r="P125" i="6"/>
  <c r="Q125" i="6"/>
  <c r="R125" i="6"/>
  <c r="S125" i="6"/>
  <c r="T125" i="6"/>
  <c r="U125" i="6"/>
  <c r="V125" i="6"/>
  <c r="W125" i="6"/>
  <c r="X125" i="6"/>
  <c r="Y125" i="6"/>
  <c r="Z125" i="6"/>
  <c r="AA125" i="6"/>
  <c r="AB125" i="6"/>
  <c r="AC125" i="6"/>
  <c r="AD125" i="6"/>
  <c r="AE125" i="6"/>
  <c r="AF125" i="6"/>
  <c r="AG125" i="6"/>
  <c r="AH125" i="6"/>
  <c r="AI125" i="6"/>
  <c r="AJ125" i="6"/>
  <c r="AK125" i="6"/>
  <c r="AL125" i="6"/>
  <c r="AM125" i="6"/>
  <c r="AN125" i="6"/>
  <c r="AO125" i="6"/>
  <c r="AP125" i="6"/>
  <c r="AQ125" i="6"/>
  <c r="AR125" i="6"/>
  <c r="L126" i="6"/>
  <c r="M126" i="6"/>
  <c r="N126" i="6"/>
  <c r="O126" i="6"/>
  <c r="P126" i="6"/>
  <c r="Q126" i="6"/>
  <c r="R126" i="6"/>
  <c r="S126" i="6"/>
  <c r="T126" i="6"/>
  <c r="U126" i="6"/>
  <c r="V126" i="6"/>
  <c r="W126" i="6"/>
  <c r="X126" i="6"/>
  <c r="Y126" i="6"/>
  <c r="Z126" i="6"/>
  <c r="AA126" i="6"/>
  <c r="AB126" i="6"/>
  <c r="AC126" i="6"/>
  <c r="AD126" i="6"/>
  <c r="AE126" i="6"/>
  <c r="AF126" i="6"/>
  <c r="AG126" i="6"/>
  <c r="AH126" i="6"/>
  <c r="AI126" i="6"/>
  <c r="AJ126" i="6"/>
  <c r="AK126" i="6"/>
  <c r="AL126" i="6"/>
  <c r="AM126" i="6"/>
  <c r="AN126" i="6"/>
  <c r="AO126" i="6"/>
  <c r="AP126" i="6"/>
  <c r="AQ126" i="6"/>
  <c r="AR126" i="6"/>
  <c r="L127" i="6"/>
  <c r="M127" i="6"/>
  <c r="N127" i="6"/>
  <c r="O127" i="6"/>
  <c r="P127" i="6"/>
  <c r="Q127" i="6"/>
  <c r="R127" i="6"/>
  <c r="S127" i="6"/>
  <c r="T127" i="6"/>
  <c r="U127" i="6"/>
  <c r="V127" i="6"/>
  <c r="W127" i="6"/>
  <c r="X127" i="6"/>
  <c r="Y127" i="6"/>
  <c r="Z127" i="6"/>
  <c r="AA127" i="6"/>
  <c r="AB127" i="6"/>
  <c r="AC127" i="6"/>
  <c r="AD127" i="6"/>
  <c r="AE127" i="6"/>
  <c r="AF127" i="6"/>
  <c r="AG127" i="6"/>
  <c r="AH127" i="6"/>
  <c r="AI127" i="6"/>
  <c r="AJ127" i="6"/>
  <c r="AK127" i="6"/>
  <c r="AL127" i="6"/>
  <c r="AM127" i="6"/>
  <c r="AN127" i="6"/>
  <c r="AO127" i="6"/>
  <c r="AP127" i="6"/>
  <c r="AQ127" i="6"/>
  <c r="AR127" i="6"/>
  <c r="L128" i="6"/>
  <c r="M128" i="6"/>
  <c r="N128" i="6"/>
  <c r="O128" i="6"/>
  <c r="P128" i="6"/>
  <c r="Q128" i="6"/>
  <c r="R128" i="6"/>
  <c r="S128" i="6"/>
  <c r="T128" i="6"/>
  <c r="U128" i="6"/>
  <c r="V128" i="6"/>
  <c r="W128" i="6"/>
  <c r="X128" i="6"/>
  <c r="Y128" i="6"/>
  <c r="Z128" i="6"/>
  <c r="AA128" i="6"/>
  <c r="AB128" i="6"/>
  <c r="AC128" i="6"/>
  <c r="AD128" i="6"/>
  <c r="AE128" i="6"/>
  <c r="AF128" i="6"/>
  <c r="AG128" i="6"/>
  <c r="AH128" i="6"/>
  <c r="AI128" i="6"/>
  <c r="AJ128" i="6"/>
  <c r="AK128" i="6"/>
  <c r="AL128" i="6"/>
  <c r="AM128" i="6"/>
  <c r="AN128" i="6"/>
  <c r="AO128" i="6"/>
  <c r="AP128" i="6"/>
  <c r="AQ128" i="6"/>
  <c r="AR128" i="6"/>
  <c r="L129" i="6"/>
  <c r="M129" i="6"/>
  <c r="N129" i="6"/>
  <c r="O129" i="6"/>
  <c r="P129" i="6"/>
  <c r="Q129" i="6"/>
  <c r="R129" i="6"/>
  <c r="S129" i="6"/>
  <c r="T129" i="6"/>
  <c r="U129" i="6"/>
  <c r="V129" i="6"/>
  <c r="W129" i="6"/>
  <c r="X129" i="6"/>
  <c r="Y129" i="6"/>
  <c r="Z129" i="6"/>
  <c r="AA129" i="6"/>
  <c r="AB129" i="6"/>
  <c r="AC129" i="6"/>
  <c r="AD129" i="6"/>
  <c r="AE129" i="6"/>
  <c r="AF129" i="6"/>
  <c r="AG129" i="6"/>
  <c r="AH129" i="6"/>
  <c r="AI129" i="6"/>
  <c r="AJ129" i="6"/>
  <c r="AK129" i="6"/>
  <c r="AL129" i="6"/>
  <c r="AM129" i="6"/>
  <c r="AN129" i="6"/>
  <c r="AO129" i="6"/>
  <c r="AP129" i="6"/>
  <c r="AQ129" i="6"/>
  <c r="AR129" i="6"/>
  <c r="L130" i="6"/>
  <c r="M130" i="6"/>
  <c r="N130" i="6"/>
  <c r="O130" i="6"/>
  <c r="P130" i="6"/>
  <c r="Q130" i="6"/>
  <c r="R130" i="6"/>
  <c r="S130" i="6"/>
  <c r="T130" i="6"/>
  <c r="U130" i="6"/>
  <c r="V130" i="6"/>
  <c r="W130" i="6"/>
  <c r="X130" i="6"/>
  <c r="Y130" i="6"/>
  <c r="Z130" i="6"/>
  <c r="AA130" i="6"/>
  <c r="AB130" i="6"/>
  <c r="AC130" i="6"/>
  <c r="AD130" i="6"/>
  <c r="AE130" i="6"/>
  <c r="AF130" i="6"/>
  <c r="AG130" i="6"/>
  <c r="AH130" i="6"/>
  <c r="AI130" i="6"/>
  <c r="AJ130" i="6"/>
  <c r="AK130" i="6"/>
  <c r="AL130" i="6"/>
  <c r="AM130" i="6"/>
  <c r="AN130" i="6"/>
  <c r="AO130" i="6"/>
  <c r="AP130" i="6"/>
  <c r="AQ130" i="6"/>
  <c r="AR130" i="6"/>
  <c r="L131" i="6"/>
  <c r="M131" i="6"/>
  <c r="N131" i="6"/>
  <c r="O131" i="6"/>
  <c r="P131" i="6"/>
  <c r="Q131" i="6"/>
  <c r="R131" i="6"/>
  <c r="S131" i="6"/>
  <c r="T131" i="6"/>
  <c r="U131" i="6"/>
  <c r="V131" i="6"/>
  <c r="W131" i="6"/>
  <c r="X131" i="6"/>
  <c r="Y131" i="6"/>
  <c r="Z131" i="6"/>
  <c r="AA131" i="6"/>
  <c r="AB131" i="6"/>
  <c r="AC131" i="6"/>
  <c r="AD131" i="6"/>
  <c r="AE131" i="6"/>
  <c r="AF131" i="6"/>
  <c r="AG131" i="6"/>
  <c r="AH131" i="6"/>
  <c r="AI131" i="6"/>
  <c r="AJ131" i="6"/>
  <c r="AK131" i="6"/>
  <c r="AL131" i="6"/>
  <c r="AM131" i="6"/>
  <c r="AN131" i="6"/>
  <c r="AO131" i="6"/>
  <c r="AP131" i="6"/>
  <c r="AQ131" i="6"/>
  <c r="AR131" i="6"/>
  <c r="L132" i="6"/>
  <c r="M132" i="6"/>
  <c r="N132" i="6"/>
  <c r="O132" i="6"/>
  <c r="P132" i="6"/>
  <c r="Q132" i="6"/>
  <c r="R132" i="6"/>
  <c r="S132" i="6"/>
  <c r="T132" i="6"/>
  <c r="U132" i="6"/>
  <c r="V132" i="6"/>
  <c r="W132" i="6"/>
  <c r="X132" i="6"/>
  <c r="Y132" i="6"/>
  <c r="Z132" i="6"/>
  <c r="AA132" i="6"/>
  <c r="AB132" i="6"/>
  <c r="AC132" i="6"/>
  <c r="AD132" i="6"/>
  <c r="AE132" i="6"/>
  <c r="AF132" i="6"/>
  <c r="AG132" i="6"/>
  <c r="AH132" i="6"/>
  <c r="AI132" i="6"/>
  <c r="AJ132" i="6"/>
  <c r="AK132" i="6"/>
  <c r="AL132" i="6"/>
  <c r="AM132" i="6"/>
  <c r="AN132" i="6"/>
  <c r="AO132" i="6"/>
  <c r="AP132" i="6"/>
  <c r="AQ132" i="6"/>
  <c r="AR132" i="6"/>
  <c r="L133" i="6"/>
  <c r="M133" i="6"/>
  <c r="N133" i="6"/>
  <c r="O133" i="6"/>
  <c r="P133" i="6"/>
  <c r="Q133" i="6"/>
  <c r="R133" i="6"/>
  <c r="S133" i="6"/>
  <c r="T133" i="6"/>
  <c r="U133" i="6"/>
  <c r="V133" i="6"/>
  <c r="W133" i="6"/>
  <c r="X133" i="6"/>
  <c r="Y133" i="6"/>
  <c r="Z133" i="6"/>
  <c r="AA133" i="6"/>
  <c r="AB133" i="6"/>
  <c r="AC133" i="6"/>
  <c r="AD133" i="6"/>
  <c r="AE133" i="6"/>
  <c r="AF133" i="6"/>
  <c r="AG133" i="6"/>
  <c r="AH133" i="6"/>
  <c r="AI133" i="6"/>
  <c r="AJ133" i="6"/>
  <c r="AK133" i="6"/>
  <c r="AL133" i="6"/>
  <c r="AM133" i="6"/>
  <c r="AN133" i="6"/>
  <c r="AO133" i="6"/>
  <c r="AP133" i="6"/>
  <c r="AQ133" i="6"/>
  <c r="AR133" i="6"/>
  <c r="L134" i="6"/>
  <c r="M134" i="6"/>
  <c r="N134" i="6"/>
  <c r="O134" i="6"/>
  <c r="P134" i="6"/>
  <c r="Q134" i="6"/>
  <c r="R134" i="6"/>
  <c r="S134" i="6"/>
  <c r="T134" i="6"/>
  <c r="U134" i="6"/>
  <c r="V134" i="6"/>
  <c r="W134" i="6"/>
  <c r="X134" i="6"/>
  <c r="Y134" i="6"/>
  <c r="Z134" i="6"/>
  <c r="AA134" i="6"/>
  <c r="AB134" i="6"/>
  <c r="AC134" i="6"/>
  <c r="AD134" i="6"/>
  <c r="AE134" i="6"/>
  <c r="AF134" i="6"/>
  <c r="AG134" i="6"/>
  <c r="AH134" i="6"/>
  <c r="AI134" i="6"/>
  <c r="AJ134" i="6"/>
  <c r="AK134" i="6"/>
  <c r="AL134" i="6"/>
  <c r="AM134" i="6"/>
  <c r="AN134" i="6"/>
  <c r="AO134" i="6"/>
  <c r="AP134" i="6"/>
  <c r="AQ134" i="6"/>
  <c r="AR134" i="6"/>
  <c r="L135" i="6"/>
  <c r="M135" i="6"/>
  <c r="N135" i="6"/>
  <c r="O135" i="6"/>
  <c r="P135" i="6"/>
  <c r="Q135" i="6"/>
  <c r="R135" i="6"/>
  <c r="S135" i="6"/>
  <c r="T135" i="6"/>
  <c r="U135" i="6"/>
  <c r="V135" i="6"/>
  <c r="W135" i="6"/>
  <c r="X135" i="6"/>
  <c r="Y135" i="6"/>
  <c r="Z135" i="6"/>
  <c r="AA135" i="6"/>
  <c r="AB135" i="6"/>
  <c r="AC135" i="6"/>
  <c r="AD135" i="6"/>
  <c r="AE135" i="6"/>
  <c r="AF135" i="6"/>
  <c r="AG135" i="6"/>
  <c r="AH135" i="6"/>
  <c r="AI135" i="6"/>
  <c r="AJ135" i="6"/>
  <c r="AK135" i="6"/>
  <c r="AL135" i="6"/>
  <c r="AM135" i="6"/>
  <c r="AN135" i="6"/>
  <c r="AO135" i="6"/>
  <c r="AP135" i="6"/>
  <c r="AQ135" i="6"/>
  <c r="AR135" i="6"/>
  <c r="L136" i="6"/>
  <c r="M136" i="6"/>
  <c r="N136" i="6"/>
  <c r="O136" i="6"/>
  <c r="P136" i="6"/>
  <c r="Q136" i="6"/>
  <c r="R136" i="6"/>
  <c r="S136" i="6"/>
  <c r="T136" i="6"/>
  <c r="U136" i="6"/>
  <c r="V136" i="6"/>
  <c r="W136" i="6"/>
  <c r="X136" i="6"/>
  <c r="Y136" i="6"/>
  <c r="Z136" i="6"/>
  <c r="AA136" i="6"/>
  <c r="AB136" i="6"/>
  <c r="AC136" i="6"/>
  <c r="AD136" i="6"/>
  <c r="AE136" i="6"/>
  <c r="AF136" i="6"/>
  <c r="AG136" i="6"/>
  <c r="AH136" i="6"/>
  <c r="AI136" i="6"/>
  <c r="AJ136" i="6"/>
  <c r="AK136" i="6"/>
  <c r="AL136" i="6"/>
  <c r="AM136" i="6"/>
  <c r="AN136" i="6"/>
  <c r="AO136" i="6"/>
  <c r="AP136" i="6"/>
  <c r="AQ136" i="6"/>
  <c r="AR136" i="6"/>
  <c r="L137" i="6"/>
  <c r="M137" i="6"/>
  <c r="N137" i="6"/>
  <c r="O137" i="6"/>
  <c r="P137" i="6"/>
  <c r="Q137" i="6"/>
  <c r="R137" i="6"/>
  <c r="S137" i="6"/>
  <c r="T137" i="6"/>
  <c r="U137" i="6"/>
  <c r="V137" i="6"/>
  <c r="W137" i="6"/>
  <c r="X137" i="6"/>
  <c r="Y137" i="6"/>
  <c r="Z137" i="6"/>
  <c r="AA137" i="6"/>
  <c r="AB137" i="6"/>
  <c r="AC137" i="6"/>
  <c r="AD137" i="6"/>
  <c r="AE137" i="6"/>
  <c r="AF137" i="6"/>
  <c r="AG137" i="6"/>
  <c r="AH137" i="6"/>
  <c r="AI137" i="6"/>
  <c r="AJ137" i="6"/>
  <c r="AK137" i="6"/>
  <c r="AL137" i="6"/>
  <c r="AM137" i="6"/>
  <c r="AN137" i="6"/>
  <c r="AO137" i="6"/>
  <c r="AP137" i="6"/>
  <c r="AQ137" i="6"/>
  <c r="AR137" i="6"/>
  <c r="L138" i="6"/>
  <c r="M138" i="6"/>
  <c r="N138" i="6"/>
  <c r="O138" i="6"/>
  <c r="P138" i="6"/>
  <c r="Q138" i="6"/>
  <c r="R138" i="6"/>
  <c r="S138" i="6"/>
  <c r="T138" i="6"/>
  <c r="U138" i="6"/>
  <c r="V138" i="6"/>
  <c r="W138" i="6"/>
  <c r="X138" i="6"/>
  <c r="Y138" i="6"/>
  <c r="Z138" i="6"/>
  <c r="AA138" i="6"/>
  <c r="AB138" i="6"/>
  <c r="AC138" i="6"/>
  <c r="AD138" i="6"/>
  <c r="AE138" i="6"/>
  <c r="AF138" i="6"/>
  <c r="AG138" i="6"/>
  <c r="AH138" i="6"/>
  <c r="AI138" i="6"/>
  <c r="AJ138" i="6"/>
  <c r="AK138" i="6"/>
  <c r="AL138" i="6"/>
  <c r="AM138" i="6"/>
  <c r="AN138" i="6"/>
  <c r="AO138" i="6"/>
  <c r="AP138" i="6"/>
  <c r="AQ138" i="6"/>
  <c r="AR138" i="6"/>
  <c r="L139" i="6"/>
  <c r="M139" i="6"/>
  <c r="N139" i="6"/>
  <c r="O139" i="6"/>
  <c r="P139" i="6"/>
  <c r="Q139" i="6"/>
  <c r="R139" i="6"/>
  <c r="S139" i="6"/>
  <c r="T139" i="6"/>
  <c r="U139" i="6"/>
  <c r="V139" i="6"/>
  <c r="W139" i="6"/>
  <c r="X139" i="6"/>
  <c r="Y139" i="6"/>
  <c r="Z139" i="6"/>
  <c r="AA139" i="6"/>
  <c r="AB139" i="6"/>
  <c r="AC139" i="6"/>
  <c r="AD139" i="6"/>
  <c r="AE139" i="6"/>
  <c r="AF139" i="6"/>
  <c r="AG139" i="6"/>
  <c r="AH139" i="6"/>
  <c r="AI139" i="6"/>
  <c r="AJ139" i="6"/>
  <c r="AK139" i="6"/>
  <c r="AL139" i="6"/>
  <c r="AM139" i="6"/>
  <c r="AN139" i="6"/>
  <c r="AO139" i="6"/>
  <c r="AP139" i="6"/>
  <c r="AQ139" i="6"/>
  <c r="AR139" i="6"/>
  <c r="L140" i="6"/>
  <c r="M140" i="6"/>
  <c r="N140" i="6"/>
  <c r="O140" i="6"/>
  <c r="P140" i="6"/>
  <c r="Q140" i="6"/>
  <c r="R140" i="6"/>
  <c r="S140" i="6"/>
  <c r="T140" i="6"/>
  <c r="U140" i="6"/>
  <c r="V140" i="6"/>
  <c r="W140" i="6"/>
  <c r="X140" i="6"/>
  <c r="Y140" i="6"/>
  <c r="Z140" i="6"/>
  <c r="AA140" i="6"/>
  <c r="AB140" i="6"/>
  <c r="AC140" i="6"/>
  <c r="AD140" i="6"/>
  <c r="AE140" i="6"/>
  <c r="AF140" i="6"/>
  <c r="AG140" i="6"/>
  <c r="AH140" i="6"/>
  <c r="AI140" i="6"/>
  <c r="AJ140" i="6"/>
  <c r="AK140" i="6"/>
  <c r="AL140" i="6"/>
  <c r="AM140" i="6"/>
  <c r="AN140" i="6"/>
  <c r="AO140" i="6"/>
  <c r="AP140" i="6"/>
  <c r="AQ140" i="6"/>
  <c r="AR140" i="6"/>
  <c r="L141" i="6"/>
  <c r="M141" i="6"/>
  <c r="N141" i="6"/>
  <c r="O141" i="6"/>
  <c r="P141" i="6"/>
  <c r="Q141" i="6"/>
  <c r="R141" i="6"/>
  <c r="S141" i="6"/>
  <c r="T141" i="6"/>
  <c r="U141" i="6"/>
  <c r="V141" i="6"/>
  <c r="W141" i="6"/>
  <c r="X141" i="6"/>
  <c r="Y141" i="6"/>
  <c r="Z141" i="6"/>
  <c r="AA141" i="6"/>
  <c r="AB141" i="6"/>
  <c r="AC141" i="6"/>
  <c r="AD141" i="6"/>
  <c r="AE141" i="6"/>
  <c r="AF141" i="6"/>
  <c r="AG141" i="6"/>
  <c r="AH141" i="6"/>
  <c r="AI141" i="6"/>
  <c r="AJ141" i="6"/>
  <c r="AK141" i="6"/>
  <c r="AL141" i="6"/>
  <c r="AM141" i="6"/>
  <c r="AN141" i="6"/>
  <c r="AO141" i="6"/>
  <c r="AP141" i="6"/>
  <c r="AQ141" i="6"/>
  <c r="AR141" i="6"/>
  <c r="L142" i="6"/>
  <c r="M142" i="6"/>
  <c r="N142" i="6"/>
  <c r="O142" i="6"/>
  <c r="P142" i="6"/>
  <c r="Q142" i="6"/>
  <c r="R142" i="6"/>
  <c r="S142" i="6"/>
  <c r="T142" i="6"/>
  <c r="U142" i="6"/>
  <c r="V142" i="6"/>
  <c r="W142" i="6"/>
  <c r="X142" i="6"/>
  <c r="Y142" i="6"/>
  <c r="Z142" i="6"/>
  <c r="AA142" i="6"/>
  <c r="AB142" i="6"/>
  <c r="AC142" i="6"/>
  <c r="AD142" i="6"/>
  <c r="AE142" i="6"/>
  <c r="AF142" i="6"/>
  <c r="AG142" i="6"/>
  <c r="AH142" i="6"/>
  <c r="AI142" i="6"/>
  <c r="AJ142" i="6"/>
  <c r="AK142" i="6"/>
  <c r="AL142" i="6"/>
  <c r="AM142" i="6"/>
  <c r="AN142" i="6"/>
  <c r="AO142" i="6"/>
  <c r="AP142" i="6"/>
  <c r="AQ142" i="6"/>
  <c r="AR142" i="6"/>
  <c r="L143" i="6"/>
  <c r="M143" i="6"/>
  <c r="N143" i="6"/>
  <c r="O143" i="6"/>
  <c r="P143" i="6"/>
  <c r="Q143" i="6"/>
  <c r="R143" i="6"/>
  <c r="S143" i="6"/>
  <c r="T143" i="6"/>
  <c r="U143" i="6"/>
  <c r="V143" i="6"/>
  <c r="W143" i="6"/>
  <c r="X143" i="6"/>
  <c r="Y143" i="6"/>
  <c r="Z143" i="6"/>
  <c r="AA143" i="6"/>
  <c r="AB143" i="6"/>
  <c r="AC143" i="6"/>
  <c r="AD143" i="6"/>
  <c r="AE143" i="6"/>
  <c r="AF143" i="6"/>
  <c r="AG143" i="6"/>
  <c r="AH143" i="6"/>
  <c r="AI143" i="6"/>
  <c r="AJ143" i="6"/>
  <c r="AK143" i="6"/>
  <c r="AL143" i="6"/>
  <c r="AM143" i="6"/>
  <c r="AN143" i="6"/>
  <c r="AO143" i="6"/>
  <c r="AP143" i="6"/>
  <c r="AQ143" i="6"/>
  <c r="AR143" i="6"/>
  <c r="L144" i="6"/>
  <c r="M144" i="6"/>
  <c r="N144" i="6"/>
  <c r="O144" i="6"/>
  <c r="P144" i="6"/>
  <c r="Q144" i="6"/>
  <c r="R144" i="6"/>
  <c r="S144" i="6"/>
  <c r="T144" i="6"/>
  <c r="U144" i="6"/>
  <c r="V144" i="6"/>
  <c r="W144" i="6"/>
  <c r="X144" i="6"/>
  <c r="Y144" i="6"/>
  <c r="Z144" i="6"/>
  <c r="AA144" i="6"/>
  <c r="AB144" i="6"/>
  <c r="AC144" i="6"/>
  <c r="AD144" i="6"/>
  <c r="AE144" i="6"/>
  <c r="AF144" i="6"/>
  <c r="AG144" i="6"/>
  <c r="AH144" i="6"/>
  <c r="AI144" i="6"/>
  <c r="AJ144" i="6"/>
  <c r="AK144" i="6"/>
  <c r="AL144" i="6"/>
  <c r="AM144" i="6"/>
  <c r="AN144" i="6"/>
  <c r="AO144" i="6"/>
  <c r="AP144" i="6"/>
  <c r="AQ144" i="6"/>
  <c r="AR144" i="6"/>
  <c r="L145" i="6"/>
  <c r="M145" i="6"/>
  <c r="N145" i="6"/>
  <c r="O145" i="6"/>
  <c r="P145" i="6"/>
  <c r="Q145" i="6"/>
  <c r="R145" i="6"/>
  <c r="S145" i="6"/>
  <c r="T145" i="6"/>
  <c r="U145" i="6"/>
  <c r="V145" i="6"/>
  <c r="W145" i="6"/>
  <c r="X145" i="6"/>
  <c r="Y145" i="6"/>
  <c r="Z145" i="6"/>
  <c r="AA145" i="6"/>
  <c r="AB145" i="6"/>
  <c r="AC145" i="6"/>
  <c r="AD145" i="6"/>
  <c r="AE145" i="6"/>
  <c r="AF145" i="6"/>
  <c r="AG145" i="6"/>
  <c r="AH145" i="6"/>
  <c r="AI145" i="6"/>
  <c r="AJ145" i="6"/>
  <c r="AK145" i="6"/>
  <c r="AL145" i="6"/>
  <c r="AM145" i="6"/>
  <c r="AN145" i="6"/>
  <c r="AO145" i="6"/>
  <c r="AP145" i="6"/>
  <c r="AQ145" i="6"/>
  <c r="AR145" i="6"/>
  <c r="L146" i="6"/>
  <c r="M146" i="6"/>
  <c r="N146" i="6"/>
  <c r="O146" i="6"/>
  <c r="P146" i="6"/>
  <c r="Q146" i="6"/>
  <c r="R146" i="6"/>
  <c r="S146" i="6"/>
  <c r="T146" i="6"/>
  <c r="U146" i="6"/>
  <c r="V146" i="6"/>
  <c r="W146" i="6"/>
  <c r="X146" i="6"/>
  <c r="Y146" i="6"/>
  <c r="Z146" i="6"/>
  <c r="AA146" i="6"/>
  <c r="AB146" i="6"/>
  <c r="AC146" i="6"/>
  <c r="AD146" i="6"/>
  <c r="AE146" i="6"/>
  <c r="AF146" i="6"/>
  <c r="AG146" i="6"/>
  <c r="AH146" i="6"/>
  <c r="AI146" i="6"/>
  <c r="AJ146" i="6"/>
  <c r="AK146" i="6"/>
  <c r="AL146" i="6"/>
  <c r="AM146" i="6"/>
  <c r="AN146" i="6"/>
  <c r="AO146" i="6"/>
  <c r="AP146" i="6"/>
  <c r="AQ146" i="6"/>
  <c r="AR146" i="6"/>
  <c r="L147" i="6"/>
  <c r="M147" i="6"/>
  <c r="N147" i="6"/>
  <c r="O147" i="6"/>
  <c r="P147" i="6"/>
  <c r="Q147" i="6"/>
  <c r="R147" i="6"/>
  <c r="S147" i="6"/>
  <c r="T147" i="6"/>
  <c r="U147" i="6"/>
  <c r="V147" i="6"/>
  <c r="W147" i="6"/>
  <c r="X147" i="6"/>
  <c r="Y147" i="6"/>
  <c r="Z147" i="6"/>
  <c r="AA147" i="6"/>
  <c r="AB147" i="6"/>
  <c r="AC147" i="6"/>
  <c r="AD147" i="6"/>
  <c r="AE147" i="6"/>
  <c r="AF147" i="6"/>
  <c r="AG147" i="6"/>
  <c r="AH147" i="6"/>
  <c r="AI147" i="6"/>
  <c r="AJ147" i="6"/>
  <c r="AK147" i="6"/>
  <c r="AL147" i="6"/>
  <c r="AM147" i="6"/>
  <c r="AN147" i="6"/>
  <c r="AO147" i="6"/>
  <c r="AP147" i="6"/>
  <c r="AQ147" i="6"/>
  <c r="AR147" i="6"/>
  <c r="L148" i="6"/>
  <c r="M148" i="6"/>
  <c r="N148" i="6"/>
  <c r="O148" i="6"/>
  <c r="P148" i="6"/>
  <c r="Q148" i="6"/>
  <c r="R148" i="6"/>
  <c r="S148" i="6"/>
  <c r="T148" i="6"/>
  <c r="U148" i="6"/>
  <c r="V148" i="6"/>
  <c r="W148" i="6"/>
  <c r="X148" i="6"/>
  <c r="Y148" i="6"/>
  <c r="Z148" i="6"/>
  <c r="AA148" i="6"/>
  <c r="AB148" i="6"/>
  <c r="AC148" i="6"/>
  <c r="AD148" i="6"/>
  <c r="AE148" i="6"/>
  <c r="AF148" i="6"/>
  <c r="AG148" i="6"/>
  <c r="AH148" i="6"/>
  <c r="AI148" i="6"/>
  <c r="AJ148" i="6"/>
  <c r="AK148" i="6"/>
  <c r="AL148" i="6"/>
  <c r="AM148" i="6"/>
  <c r="AN148" i="6"/>
  <c r="AO148" i="6"/>
  <c r="AP148" i="6"/>
  <c r="AQ148" i="6"/>
  <c r="AR148" i="6"/>
  <c r="L149" i="6"/>
  <c r="M149" i="6"/>
  <c r="N149" i="6"/>
  <c r="O149" i="6"/>
  <c r="P149" i="6"/>
  <c r="Q149" i="6"/>
  <c r="R149" i="6"/>
  <c r="S149" i="6"/>
  <c r="T149" i="6"/>
  <c r="U149" i="6"/>
  <c r="V149" i="6"/>
  <c r="W149" i="6"/>
  <c r="X149" i="6"/>
  <c r="Y149" i="6"/>
  <c r="Z149" i="6"/>
  <c r="AA149" i="6"/>
  <c r="AB149" i="6"/>
  <c r="AC149" i="6"/>
  <c r="AD149" i="6"/>
  <c r="AE149" i="6"/>
  <c r="AF149" i="6"/>
  <c r="AG149" i="6"/>
  <c r="AH149" i="6"/>
  <c r="AI149" i="6"/>
  <c r="AJ149" i="6"/>
  <c r="AK149" i="6"/>
  <c r="AL149" i="6"/>
  <c r="AM149" i="6"/>
  <c r="AN149" i="6"/>
  <c r="AO149" i="6"/>
  <c r="AP149" i="6"/>
  <c r="AQ149" i="6"/>
  <c r="AR149" i="6"/>
  <c r="L150" i="6"/>
  <c r="M150" i="6"/>
  <c r="N150" i="6"/>
  <c r="O150" i="6"/>
  <c r="P150" i="6"/>
  <c r="Q150" i="6"/>
  <c r="R150" i="6"/>
  <c r="S150" i="6"/>
  <c r="T150" i="6"/>
  <c r="U150" i="6"/>
  <c r="V150" i="6"/>
  <c r="W150" i="6"/>
  <c r="X150" i="6"/>
  <c r="Y150" i="6"/>
  <c r="Z150" i="6"/>
  <c r="AA150" i="6"/>
  <c r="AB150" i="6"/>
  <c r="AC150" i="6"/>
  <c r="AD150" i="6"/>
  <c r="AE150" i="6"/>
  <c r="AF150" i="6"/>
  <c r="AG150" i="6"/>
  <c r="AH150" i="6"/>
  <c r="AI150" i="6"/>
  <c r="AJ150" i="6"/>
  <c r="AK150" i="6"/>
  <c r="AL150" i="6"/>
  <c r="AM150" i="6"/>
  <c r="AN150" i="6"/>
  <c r="AO150" i="6"/>
  <c r="AP150" i="6"/>
  <c r="AQ150" i="6"/>
  <c r="AR150" i="6"/>
  <c r="L151" i="6"/>
  <c r="M151" i="6"/>
  <c r="N151" i="6"/>
  <c r="O151" i="6"/>
  <c r="P151" i="6"/>
  <c r="Q151" i="6"/>
  <c r="R151" i="6"/>
  <c r="S151" i="6"/>
  <c r="T151" i="6"/>
  <c r="U151" i="6"/>
  <c r="V151" i="6"/>
  <c r="W151" i="6"/>
  <c r="X151" i="6"/>
  <c r="Y151" i="6"/>
  <c r="Z151" i="6"/>
  <c r="AA151" i="6"/>
  <c r="AB151" i="6"/>
  <c r="AC151" i="6"/>
  <c r="AD151" i="6"/>
  <c r="AE151" i="6"/>
  <c r="AF151" i="6"/>
  <c r="AG151" i="6"/>
  <c r="AH151" i="6"/>
  <c r="AI151" i="6"/>
  <c r="AJ151" i="6"/>
  <c r="AK151" i="6"/>
  <c r="AL151" i="6"/>
  <c r="AM151" i="6"/>
  <c r="AN151" i="6"/>
  <c r="AO151" i="6"/>
  <c r="AP151" i="6"/>
  <c r="AQ151" i="6"/>
  <c r="AR151" i="6"/>
  <c r="L152" i="6"/>
  <c r="M152" i="6"/>
  <c r="N152" i="6"/>
  <c r="O152" i="6"/>
  <c r="P152" i="6"/>
  <c r="Q152" i="6"/>
  <c r="R152" i="6"/>
  <c r="S152" i="6"/>
  <c r="T152" i="6"/>
  <c r="U152" i="6"/>
  <c r="V152" i="6"/>
  <c r="W152" i="6"/>
  <c r="X152" i="6"/>
  <c r="Y152" i="6"/>
  <c r="Z152" i="6"/>
  <c r="AA152" i="6"/>
  <c r="AB152" i="6"/>
  <c r="AC152" i="6"/>
  <c r="AD152" i="6"/>
  <c r="AE152" i="6"/>
  <c r="AF152" i="6"/>
  <c r="AG152" i="6"/>
  <c r="AH152" i="6"/>
  <c r="AI152" i="6"/>
  <c r="AJ152" i="6"/>
  <c r="AK152" i="6"/>
  <c r="AL152" i="6"/>
  <c r="AM152" i="6"/>
  <c r="AN152" i="6"/>
  <c r="AO152" i="6"/>
  <c r="AP152" i="6"/>
  <c r="AQ152" i="6"/>
  <c r="AR152" i="6"/>
  <c r="L153" i="6"/>
  <c r="M153" i="6"/>
  <c r="N153" i="6"/>
  <c r="O153" i="6"/>
  <c r="P153" i="6"/>
  <c r="Q153" i="6"/>
  <c r="R153" i="6"/>
  <c r="S153" i="6"/>
  <c r="T153" i="6"/>
  <c r="U153" i="6"/>
  <c r="V153" i="6"/>
  <c r="W153" i="6"/>
  <c r="X153" i="6"/>
  <c r="Y153" i="6"/>
  <c r="Z153" i="6"/>
  <c r="AA153" i="6"/>
  <c r="AB153" i="6"/>
  <c r="AC153" i="6"/>
  <c r="AD153" i="6"/>
  <c r="AE153" i="6"/>
  <c r="AF153" i="6"/>
  <c r="AG153" i="6"/>
  <c r="AH153" i="6"/>
  <c r="AI153" i="6"/>
  <c r="AJ153" i="6"/>
  <c r="AK153" i="6"/>
  <c r="AL153" i="6"/>
  <c r="AM153" i="6"/>
  <c r="AN153" i="6"/>
  <c r="AO153" i="6"/>
  <c r="AP153" i="6"/>
  <c r="AQ153" i="6"/>
  <c r="AR153" i="6"/>
  <c r="L154" i="6"/>
  <c r="M154" i="6"/>
  <c r="N154" i="6"/>
  <c r="O154" i="6"/>
  <c r="P154" i="6"/>
  <c r="Q154" i="6"/>
  <c r="R154" i="6"/>
  <c r="S154" i="6"/>
  <c r="T154" i="6"/>
  <c r="U154" i="6"/>
  <c r="V154" i="6"/>
  <c r="W154" i="6"/>
  <c r="X154" i="6"/>
  <c r="Y154" i="6"/>
  <c r="Z154" i="6"/>
  <c r="AA154" i="6"/>
  <c r="AB154" i="6"/>
  <c r="AC154" i="6"/>
  <c r="AD154" i="6"/>
  <c r="AE154" i="6"/>
  <c r="AF154" i="6"/>
  <c r="AG154" i="6"/>
  <c r="AH154" i="6"/>
  <c r="AI154" i="6"/>
  <c r="AJ154" i="6"/>
  <c r="AK154" i="6"/>
  <c r="AL154" i="6"/>
  <c r="AM154" i="6"/>
  <c r="AN154" i="6"/>
  <c r="AO154" i="6"/>
  <c r="AP154" i="6"/>
  <c r="AQ154" i="6"/>
  <c r="AR154" i="6"/>
  <c r="L155" i="6"/>
  <c r="M155" i="6"/>
  <c r="N155" i="6"/>
  <c r="O155" i="6"/>
  <c r="P155" i="6"/>
  <c r="Q155" i="6"/>
  <c r="R155" i="6"/>
  <c r="S155" i="6"/>
  <c r="T155" i="6"/>
  <c r="U155" i="6"/>
  <c r="V155" i="6"/>
  <c r="W155" i="6"/>
  <c r="X155" i="6"/>
  <c r="Y155" i="6"/>
  <c r="Z155" i="6"/>
  <c r="AA155" i="6"/>
  <c r="AB155" i="6"/>
  <c r="AC155" i="6"/>
  <c r="AD155" i="6"/>
  <c r="AE155" i="6"/>
  <c r="AF155" i="6"/>
  <c r="AG155" i="6"/>
  <c r="AH155" i="6"/>
  <c r="AI155" i="6"/>
  <c r="AJ155" i="6"/>
  <c r="AK155" i="6"/>
  <c r="AL155" i="6"/>
  <c r="AM155" i="6"/>
  <c r="AN155" i="6"/>
  <c r="AO155" i="6"/>
  <c r="AP155" i="6"/>
  <c r="AQ155" i="6"/>
  <c r="AR155" i="6"/>
  <c r="L156" i="6"/>
  <c r="M156" i="6"/>
  <c r="N156" i="6"/>
  <c r="O156" i="6"/>
  <c r="P156" i="6"/>
  <c r="Q156" i="6"/>
  <c r="R156" i="6"/>
  <c r="S156" i="6"/>
  <c r="T156" i="6"/>
  <c r="U156" i="6"/>
  <c r="V156" i="6"/>
  <c r="W156" i="6"/>
  <c r="X156" i="6"/>
  <c r="Y156" i="6"/>
  <c r="Z156" i="6"/>
  <c r="AA156" i="6"/>
  <c r="AB156" i="6"/>
  <c r="AC156" i="6"/>
  <c r="AD156" i="6"/>
  <c r="AE156" i="6"/>
  <c r="AF156" i="6"/>
  <c r="AG156" i="6"/>
  <c r="AH156" i="6"/>
  <c r="AI156" i="6"/>
  <c r="AJ156" i="6"/>
  <c r="AK156" i="6"/>
  <c r="AL156" i="6"/>
  <c r="AM156" i="6"/>
  <c r="AN156" i="6"/>
  <c r="AO156" i="6"/>
  <c r="AP156" i="6"/>
  <c r="AQ156" i="6"/>
  <c r="AR156" i="6"/>
  <c r="L157" i="6"/>
  <c r="M157" i="6"/>
  <c r="N157" i="6"/>
  <c r="O157" i="6"/>
  <c r="P157" i="6"/>
  <c r="Q157" i="6"/>
  <c r="R157" i="6"/>
  <c r="S157" i="6"/>
  <c r="T157" i="6"/>
  <c r="U157" i="6"/>
  <c r="V157" i="6"/>
  <c r="W157" i="6"/>
  <c r="X157" i="6"/>
  <c r="Y157" i="6"/>
  <c r="Z157" i="6"/>
  <c r="AA157" i="6"/>
  <c r="AB157" i="6"/>
  <c r="AC157" i="6"/>
  <c r="AD157" i="6"/>
  <c r="AE157" i="6"/>
  <c r="AF157" i="6"/>
  <c r="AG157" i="6"/>
  <c r="AH157" i="6"/>
  <c r="AI157" i="6"/>
  <c r="AJ157" i="6"/>
  <c r="AK157" i="6"/>
  <c r="AL157" i="6"/>
  <c r="AM157" i="6"/>
  <c r="AN157" i="6"/>
  <c r="AO157" i="6"/>
  <c r="AP157" i="6"/>
  <c r="AQ157" i="6"/>
  <c r="AR157" i="6"/>
  <c r="L158" i="6"/>
  <c r="M158" i="6"/>
  <c r="N158" i="6"/>
  <c r="O158" i="6"/>
  <c r="P158" i="6"/>
  <c r="Q158" i="6"/>
  <c r="R158" i="6"/>
  <c r="S158" i="6"/>
  <c r="T158" i="6"/>
  <c r="U158" i="6"/>
  <c r="V158" i="6"/>
  <c r="W158" i="6"/>
  <c r="X158" i="6"/>
  <c r="Y158" i="6"/>
  <c r="Z158" i="6"/>
  <c r="AA158" i="6"/>
  <c r="AB158" i="6"/>
  <c r="AC158" i="6"/>
  <c r="AD158" i="6"/>
  <c r="AE158" i="6"/>
  <c r="AF158" i="6"/>
  <c r="AG158" i="6"/>
  <c r="AH158" i="6"/>
  <c r="AI158" i="6"/>
  <c r="AJ158" i="6"/>
  <c r="AK158" i="6"/>
  <c r="AL158" i="6"/>
  <c r="AM158" i="6"/>
  <c r="AN158" i="6"/>
  <c r="AO158" i="6"/>
  <c r="AP158" i="6"/>
  <c r="AQ158" i="6"/>
  <c r="AR158" i="6"/>
  <c r="L159" i="6"/>
  <c r="M159" i="6"/>
  <c r="N159" i="6"/>
  <c r="O159" i="6"/>
  <c r="P159" i="6"/>
  <c r="Q159" i="6"/>
  <c r="R159" i="6"/>
  <c r="S159" i="6"/>
  <c r="T159" i="6"/>
  <c r="U159" i="6"/>
  <c r="V159" i="6"/>
  <c r="W159" i="6"/>
  <c r="X159" i="6"/>
  <c r="Y159" i="6"/>
  <c r="Z159" i="6"/>
  <c r="AA159" i="6"/>
  <c r="AB159" i="6"/>
  <c r="AC159" i="6"/>
  <c r="AD159" i="6"/>
  <c r="AE159" i="6"/>
  <c r="AF159" i="6"/>
  <c r="AG159" i="6"/>
  <c r="AH159" i="6"/>
  <c r="AI159" i="6"/>
  <c r="AJ159" i="6"/>
  <c r="AK159" i="6"/>
  <c r="AL159" i="6"/>
  <c r="AM159" i="6"/>
  <c r="AN159" i="6"/>
  <c r="AO159" i="6"/>
  <c r="AP159" i="6"/>
  <c r="AQ159" i="6"/>
  <c r="AR159" i="6"/>
  <c r="L160" i="6"/>
  <c r="M160" i="6"/>
  <c r="N160" i="6"/>
  <c r="O160" i="6"/>
  <c r="P160" i="6"/>
  <c r="Q160" i="6"/>
  <c r="R160" i="6"/>
  <c r="S160" i="6"/>
  <c r="T160" i="6"/>
  <c r="U160" i="6"/>
  <c r="V160" i="6"/>
  <c r="W160" i="6"/>
  <c r="X160" i="6"/>
  <c r="Y160" i="6"/>
  <c r="Z160" i="6"/>
  <c r="AA160" i="6"/>
  <c r="AB160" i="6"/>
  <c r="AC160" i="6"/>
  <c r="AD160" i="6"/>
  <c r="AE160" i="6"/>
  <c r="AF160" i="6"/>
  <c r="AG160" i="6"/>
  <c r="AH160" i="6"/>
  <c r="AI160" i="6"/>
  <c r="AJ160" i="6"/>
  <c r="AK160" i="6"/>
  <c r="AL160" i="6"/>
  <c r="AM160" i="6"/>
  <c r="AN160" i="6"/>
  <c r="AO160" i="6"/>
  <c r="AP160" i="6"/>
  <c r="AQ160" i="6"/>
  <c r="AR160" i="6"/>
  <c r="L161" i="6"/>
  <c r="M161" i="6"/>
  <c r="N161" i="6"/>
  <c r="O161" i="6"/>
  <c r="P161" i="6"/>
  <c r="Q161" i="6"/>
  <c r="R161" i="6"/>
  <c r="S161" i="6"/>
  <c r="T161" i="6"/>
  <c r="U161" i="6"/>
  <c r="V161" i="6"/>
  <c r="W161" i="6"/>
  <c r="X161" i="6"/>
  <c r="Y161" i="6"/>
  <c r="Z161" i="6"/>
  <c r="AA161" i="6"/>
  <c r="AB161" i="6"/>
  <c r="AC161" i="6"/>
  <c r="AD161" i="6"/>
  <c r="AE161" i="6"/>
  <c r="AF161" i="6"/>
  <c r="AG161" i="6"/>
  <c r="AH161" i="6"/>
  <c r="AI161" i="6"/>
  <c r="AJ161" i="6"/>
  <c r="AK161" i="6"/>
  <c r="AL161" i="6"/>
  <c r="AM161" i="6"/>
  <c r="AN161" i="6"/>
  <c r="AO161" i="6"/>
  <c r="AP161" i="6"/>
  <c r="AQ161" i="6"/>
  <c r="AR161" i="6"/>
  <c r="L162" i="6"/>
  <c r="M162" i="6"/>
  <c r="N162" i="6"/>
  <c r="O162" i="6"/>
  <c r="P162" i="6"/>
  <c r="Q162" i="6"/>
  <c r="R162" i="6"/>
  <c r="S162" i="6"/>
  <c r="T162" i="6"/>
  <c r="U162" i="6"/>
  <c r="V162" i="6"/>
  <c r="W162" i="6"/>
  <c r="X162" i="6"/>
  <c r="Y162" i="6"/>
  <c r="Z162" i="6"/>
  <c r="AA162" i="6"/>
  <c r="AB162" i="6"/>
  <c r="AC162" i="6"/>
  <c r="AD162" i="6"/>
  <c r="AE162" i="6"/>
  <c r="AF162" i="6"/>
  <c r="AG162" i="6"/>
  <c r="AH162" i="6"/>
  <c r="AI162" i="6"/>
  <c r="AJ162" i="6"/>
  <c r="AK162" i="6"/>
  <c r="AL162" i="6"/>
  <c r="AM162" i="6"/>
  <c r="AN162" i="6"/>
  <c r="AO162" i="6"/>
  <c r="AP162" i="6"/>
  <c r="AQ162" i="6"/>
  <c r="AR162" i="6"/>
  <c r="L163" i="6"/>
  <c r="M163" i="6"/>
  <c r="N163" i="6"/>
  <c r="O163" i="6"/>
  <c r="P163" i="6"/>
  <c r="Q163" i="6"/>
  <c r="R163" i="6"/>
  <c r="S163" i="6"/>
  <c r="T163" i="6"/>
  <c r="U163" i="6"/>
  <c r="V163" i="6"/>
  <c r="W163" i="6"/>
  <c r="X163" i="6"/>
  <c r="Y163" i="6"/>
  <c r="Z163" i="6"/>
  <c r="AA163" i="6"/>
  <c r="AB163" i="6"/>
  <c r="AC163" i="6"/>
  <c r="AD163" i="6"/>
  <c r="AE163" i="6"/>
  <c r="AF163" i="6"/>
  <c r="AG163" i="6"/>
  <c r="AH163" i="6"/>
  <c r="AI163" i="6"/>
  <c r="AJ163" i="6"/>
  <c r="AK163" i="6"/>
  <c r="AL163" i="6"/>
  <c r="AM163" i="6"/>
  <c r="AN163" i="6"/>
  <c r="AO163" i="6"/>
  <c r="AP163" i="6"/>
  <c r="AQ163" i="6"/>
  <c r="AR163" i="6"/>
  <c r="L164" i="6"/>
  <c r="M164" i="6"/>
  <c r="N164" i="6"/>
  <c r="O164" i="6"/>
  <c r="P164" i="6"/>
  <c r="Q164" i="6"/>
  <c r="R164" i="6"/>
  <c r="S164" i="6"/>
  <c r="T164" i="6"/>
  <c r="U164" i="6"/>
  <c r="V164" i="6"/>
  <c r="W164" i="6"/>
  <c r="X164" i="6"/>
  <c r="Y164" i="6"/>
  <c r="Z164" i="6"/>
  <c r="AA164" i="6"/>
  <c r="AB164" i="6"/>
  <c r="AC164" i="6"/>
  <c r="AD164" i="6"/>
  <c r="AE164" i="6"/>
  <c r="AF164" i="6"/>
  <c r="AG164" i="6"/>
  <c r="AH164" i="6"/>
  <c r="AI164" i="6"/>
  <c r="AJ164" i="6"/>
  <c r="AK164" i="6"/>
  <c r="AL164" i="6"/>
  <c r="AM164" i="6"/>
  <c r="AN164" i="6"/>
  <c r="AO164" i="6"/>
  <c r="AP164" i="6"/>
  <c r="AQ164" i="6"/>
  <c r="AR164" i="6"/>
  <c r="L165" i="6"/>
  <c r="M165" i="6"/>
  <c r="N165" i="6"/>
  <c r="O165" i="6"/>
  <c r="P165" i="6"/>
  <c r="Q165" i="6"/>
  <c r="R165" i="6"/>
  <c r="S165" i="6"/>
  <c r="T165" i="6"/>
  <c r="U165" i="6"/>
  <c r="V165" i="6"/>
  <c r="W165" i="6"/>
  <c r="X165" i="6"/>
  <c r="Y165" i="6"/>
  <c r="Z165" i="6"/>
  <c r="AA165" i="6"/>
  <c r="AB165" i="6"/>
  <c r="AC165" i="6"/>
  <c r="AD165" i="6"/>
  <c r="AE165" i="6"/>
  <c r="AF165" i="6"/>
  <c r="AG165" i="6"/>
  <c r="AH165" i="6"/>
  <c r="AI165" i="6"/>
  <c r="AJ165" i="6"/>
  <c r="AK165" i="6"/>
  <c r="AL165" i="6"/>
  <c r="AM165" i="6"/>
  <c r="AN165" i="6"/>
  <c r="AO165" i="6"/>
  <c r="AP165" i="6"/>
  <c r="AQ165" i="6"/>
  <c r="AR165" i="6"/>
  <c r="L166" i="6"/>
  <c r="M166" i="6"/>
  <c r="N166" i="6"/>
  <c r="O166" i="6"/>
  <c r="P166" i="6"/>
  <c r="Q166" i="6"/>
  <c r="R166" i="6"/>
  <c r="S166" i="6"/>
  <c r="T166" i="6"/>
  <c r="U166" i="6"/>
  <c r="V166" i="6"/>
  <c r="W166" i="6"/>
  <c r="X166" i="6"/>
  <c r="Y166" i="6"/>
  <c r="Z166" i="6"/>
  <c r="AA166" i="6"/>
  <c r="AB166" i="6"/>
  <c r="AC166" i="6"/>
  <c r="AD166" i="6"/>
  <c r="AE166" i="6"/>
  <c r="AF166" i="6"/>
  <c r="AG166" i="6"/>
  <c r="AH166" i="6"/>
  <c r="AI166" i="6"/>
  <c r="AJ166" i="6"/>
  <c r="AK166" i="6"/>
  <c r="AL166" i="6"/>
  <c r="AM166" i="6"/>
  <c r="AN166" i="6"/>
  <c r="AO166" i="6"/>
  <c r="AP166" i="6"/>
  <c r="AQ166" i="6"/>
  <c r="AR166" i="6"/>
  <c r="L167" i="6"/>
  <c r="M167" i="6"/>
  <c r="N167" i="6"/>
  <c r="O167" i="6"/>
  <c r="P167" i="6"/>
  <c r="Q167" i="6"/>
  <c r="R167" i="6"/>
  <c r="S167" i="6"/>
  <c r="T167" i="6"/>
  <c r="U167" i="6"/>
  <c r="V167" i="6"/>
  <c r="W167" i="6"/>
  <c r="X167" i="6"/>
  <c r="Y167" i="6"/>
  <c r="Z167" i="6"/>
  <c r="AA167" i="6"/>
  <c r="AB167" i="6"/>
  <c r="AC167" i="6"/>
  <c r="AD167" i="6"/>
  <c r="AE167" i="6"/>
  <c r="AF167" i="6"/>
  <c r="AG167" i="6"/>
  <c r="AH167" i="6"/>
  <c r="AI167" i="6"/>
  <c r="AJ167" i="6"/>
  <c r="AK167" i="6"/>
  <c r="AL167" i="6"/>
  <c r="AM167" i="6"/>
  <c r="AN167" i="6"/>
  <c r="AO167" i="6"/>
  <c r="AP167" i="6"/>
  <c r="AQ167" i="6"/>
  <c r="AR167" i="6"/>
  <c r="L168" i="6"/>
  <c r="M168" i="6"/>
  <c r="N168" i="6"/>
  <c r="O168" i="6"/>
  <c r="P168" i="6"/>
  <c r="Q168" i="6"/>
  <c r="R168" i="6"/>
  <c r="S168" i="6"/>
  <c r="T168" i="6"/>
  <c r="U168" i="6"/>
  <c r="V168" i="6"/>
  <c r="W168" i="6"/>
  <c r="X168" i="6"/>
  <c r="Y168" i="6"/>
  <c r="Z168" i="6"/>
  <c r="AA168" i="6"/>
  <c r="AB168" i="6"/>
  <c r="AC168" i="6"/>
  <c r="AD168" i="6"/>
  <c r="AE168" i="6"/>
  <c r="AF168" i="6"/>
  <c r="AG168" i="6"/>
  <c r="AH168" i="6"/>
  <c r="AI168" i="6"/>
  <c r="AJ168" i="6"/>
  <c r="AK168" i="6"/>
  <c r="AL168" i="6"/>
  <c r="AM168" i="6"/>
  <c r="AN168" i="6"/>
  <c r="AO168" i="6"/>
  <c r="AP168" i="6"/>
  <c r="AQ168" i="6"/>
  <c r="AR168" i="6"/>
  <c r="L169" i="6"/>
  <c r="M169" i="6"/>
  <c r="N169" i="6"/>
  <c r="O169" i="6"/>
  <c r="P169" i="6"/>
  <c r="Q169" i="6"/>
  <c r="R169" i="6"/>
  <c r="S169" i="6"/>
  <c r="T169" i="6"/>
  <c r="U169" i="6"/>
  <c r="V169" i="6"/>
  <c r="W169" i="6"/>
  <c r="X169" i="6"/>
  <c r="Y169" i="6"/>
  <c r="Z169" i="6"/>
  <c r="AA169" i="6"/>
  <c r="AB169" i="6"/>
  <c r="AC169" i="6"/>
  <c r="AD169" i="6"/>
  <c r="AE169" i="6"/>
  <c r="AF169" i="6"/>
  <c r="AG169" i="6"/>
  <c r="AH169" i="6"/>
  <c r="AI169" i="6"/>
  <c r="AJ169" i="6"/>
  <c r="AK169" i="6"/>
  <c r="AL169" i="6"/>
  <c r="AM169" i="6"/>
  <c r="AN169" i="6"/>
  <c r="AO169" i="6"/>
  <c r="AP169" i="6"/>
  <c r="AQ169" i="6"/>
  <c r="AR169" i="6"/>
  <c r="L170" i="6"/>
  <c r="M170" i="6"/>
  <c r="N170" i="6"/>
  <c r="O170" i="6"/>
  <c r="P170" i="6"/>
  <c r="Q170" i="6"/>
  <c r="R170" i="6"/>
  <c r="S170" i="6"/>
  <c r="T170" i="6"/>
  <c r="U170" i="6"/>
  <c r="V170" i="6"/>
  <c r="W170" i="6"/>
  <c r="X170" i="6"/>
  <c r="Y170" i="6"/>
  <c r="Z170" i="6"/>
  <c r="AA170" i="6"/>
  <c r="AB170" i="6"/>
  <c r="AC170" i="6"/>
  <c r="AD170" i="6"/>
  <c r="AE170" i="6"/>
  <c r="AF170" i="6"/>
  <c r="AG170" i="6"/>
  <c r="AH170" i="6"/>
  <c r="AI170" i="6"/>
  <c r="AJ170" i="6"/>
  <c r="AK170" i="6"/>
  <c r="AL170" i="6"/>
  <c r="AM170" i="6"/>
  <c r="AN170" i="6"/>
  <c r="AO170" i="6"/>
  <c r="AP170" i="6"/>
  <c r="AQ170" i="6"/>
  <c r="AR170" i="6"/>
  <c r="L171" i="6"/>
  <c r="M171" i="6"/>
  <c r="N171" i="6"/>
  <c r="O171" i="6"/>
  <c r="P171" i="6"/>
  <c r="Q171" i="6"/>
  <c r="R171" i="6"/>
  <c r="S171" i="6"/>
  <c r="T171" i="6"/>
  <c r="U171" i="6"/>
  <c r="V171" i="6"/>
  <c r="W171" i="6"/>
  <c r="X171" i="6"/>
  <c r="Y171" i="6"/>
  <c r="Z171" i="6"/>
  <c r="AA171" i="6"/>
  <c r="AB171" i="6"/>
  <c r="AC171" i="6"/>
  <c r="AD171" i="6"/>
  <c r="AE171" i="6"/>
  <c r="AF171" i="6"/>
  <c r="AG171" i="6"/>
  <c r="AH171" i="6"/>
  <c r="AI171" i="6"/>
  <c r="AJ171" i="6"/>
  <c r="AK171" i="6"/>
  <c r="AL171" i="6"/>
  <c r="AM171" i="6"/>
  <c r="AN171" i="6"/>
  <c r="AO171" i="6"/>
  <c r="AP171" i="6"/>
  <c r="AQ171" i="6"/>
  <c r="AR171" i="6"/>
  <c r="L172" i="6"/>
  <c r="M172" i="6"/>
  <c r="N172" i="6"/>
  <c r="O172" i="6"/>
  <c r="P172" i="6"/>
  <c r="Q172" i="6"/>
  <c r="R172" i="6"/>
  <c r="S172" i="6"/>
  <c r="T172" i="6"/>
  <c r="U172" i="6"/>
  <c r="V172" i="6"/>
  <c r="W172" i="6"/>
  <c r="X172" i="6"/>
  <c r="Y172" i="6"/>
  <c r="Z172" i="6"/>
  <c r="AA172" i="6"/>
  <c r="AB172" i="6"/>
  <c r="AC172" i="6"/>
  <c r="AD172" i="6"/>
  <c r="AE172" i="6"/>
  <c r="AF172" i="6"/>
  <c r="AG172" i="6"/>
  <c r="AH172" i="6"/>
  <c r="AI172" i="6"/>
  <c r="AJ172" i="6"/>
  <c r="AK172" i="6"/>
  <c r="AL172" i="6"/>
  <c r="AM172" i="6"/>
  <c r="AN172" i="6"/>
  <c r="AO172" i="6"/>
  <c r="AP172" i="6"/>
  <c r="AQ172" i="6"/>
  <c r="AR172" i="6"/>
  <c r="L173" i="6"/>
  <c r="M173" i="6"/>
  <c r="N173" i="6"/>
  <c r="O173" i="6"/>
  <c r="P173" i="6"/>
  <c r="Q173" i="6"/>
  <c r="R173" i="6"/>
  <c r="S173" i="6"/>
  <c r="T173" i="6"/>
  <c r="U173" i="6"/>
  <c r="V173" i="6"/>
  <c r="W173" i="6"/>
  <c r="X173" i="6"/>
  <c r="Y173" i="6"/>
  <c r="Z173" i="6"/>
  <c r="AA173" i="6"/>
  <c r="AB173" i="6"/>
  <c r="AC173" i="6"/>
  <c r="AD173" i="6"/>
  <c r="AE173" i="6"/>
  <c r="AF173" i="6"/>
  <c r="AG173" i="6"/>
  <c r="AH173" i="6"/>
  <c r="AI173" i="6"/>
  <c r="AJ173" i="6"/>
  <c r="AK173" i="6"/>
  <c r="AL173" i="6"/>
  <c r="AM173" i="6"/>
  <c r="AN173" i="6"/>
  <c r="AO173" i="6"/>
  <c r="AP173" i="6"/>
  <c r="AQ173" i="6"/>
  <c r="AR173" i="6"/>
  <c r="L174" i="6"/>
  <c r="M174" i="6"/>
  <c r="N174" i="6"/>
  <c r="O174" i="6"/>
  <c r="P174" i="6"/>
  <c r="Q174" i="6"/>
  <c r="R174" i="6"/>
  <c r="S174" i="6"/>
  <c r="T174" i="6"/>
  <c r="U174" i="6"/>
  <c r="V174" i="6"/>
  <c r="W174" i="6"/>
  <c r="X174" i="6"/>
  <c r="Y174" i="6"/>
  <c r="Z174" i="6"/>
  <c r="AA174" i="6"/>
  <c r="AB174" i="6"/>
  <c r="AC174" i="6"/>
  <c r="AD174" i="6"/>
  <c r="AE174" i="6"/>
  <c r="AF174" i="6"/>
  <c r="AG174" i="6"/>
  <c r="AH174" i="6"/>
  <c r="AI174" i="6"/>
  <c r="AJ174" i="6"/>
  <c r="AK174" i="6"/>
  <c r="AL174" i="6"/>
  <c r="AM174" i="6"/>
  <c r="AN174" i="6"/>
  <c r="AO174" i="6"/>
  <c r="AP174" i="6"/>
  <c r="AQ174" i="6"/>
  <c r="AR174" i="6"/>
  <c r="L175" i="6"/>
  <c r="M175" i="6"/>
  <c r="N175" i="6"/>
  <c r="O175" i="6"/>
  <c r="P175" i="6"/>
  <c r="Q175" i="6"/>
  <c r="R175" i="6"/>
  <c r="S175" i="6"/>
  <c r="T175" i="6"/>
  <c r="U175" i="6"/>
  <c r="V175" i="6"/>
  <c r="W175" i="6"/>
  <c r="X175" i="6"/>
  <c r="Y175" i="6"/>
  <c r="Z175" i="6"/>
  <c r="AA175" i="6"/>
  <c r="AB175" i="6"/>
  <c r="AC175" i="6"/>
  <c r="AD175" i="6"/>
  <c r="AE175" i="6"/>
  <c r="AF175" i="6"/>
  <c r="AG175" i="6"/>
  <c r="AH175" i="6"/>
  <c r="AI175" i="6"/>
  <c r="AJ175" i="6"/>
  <c r="AK175" i="6"/>
  <c r="AL175" i="6"/>
  <c r="AM175" i="6"/>
  <c r="AN175" i="6"/>
  <c r="AO175" i="6"/>
  <c r="AP175" i="6"/>
  <c r="AQ175" i="6"/>
  <c r="AR175" i="6"/>
  <c r="L176" i="6"/>
  <c r="M176" i="6"/>
  <c r="N176" i="6"/>
  <c r="O176" i="6"/>
  <c r="P176" i="6"/>
  <c r="Q176" i="6"/>
  <c r="R176" i="6"/>
  <c r="S176" i="6"/>
  <c r="T176" i="6"/>
  <c r="U176" i="6"/>
  <c r="V176" i="6"/>
  <c r="W176" i="6"/>
  <c r="X176" i="6"/>
  <c r="Y176" i="6"/>
  <c r="Z176" i="6"/>
  <c r="AA176" i="6"/>
  <c r="AB176" i="6"/>
  <c r="AC176" i="6"/>
  <c r="AD176" i="6"/>
  <c r="AE176" i="6"/>
  <c r="AF176" i="6"/>
  <c r="AG176" i="6"/>
  <c r="AH176" i="6"/>
  <c r="AI176" i="6"/>
  <c r="AJ176" i="6"/>
  <c r="AK176" i="6"/>
  <c r="AL176" i="6"/>
  <c r="AM176" i="6"/>
  <c r="AN176" i="6"/>
  <c r="AO176" i="6"/>
  <c r="AP176" i="6"/>
  <c r="AQ176" i="6"/>
  <c r="AR176" i="6"/>
  <c r="L177" i="6"/>
  <c r="M177" i="6"/>
  <c r="N177" i="6"/>
  <c r="O177" i="6"/>
  <c r="P177" i="6"/>
  <c r="Q177" i="6"/>
  <c r="R177" i="6"/>
  <c r="S177" i="6"/>
  <c r="T177" i="6"/>
  <c r="U177" i="6"/>
  <c r="V177" i="6"/>
  <c r="W177" i="6"/>
  <c r="X177" i="6"/>
  <c r="Y177" i="6"/>
  <c r="Z177" i="6"/>
  <c r="AA177" i="6"/>
  <c r="AB177" i="6"/>
  <c r="AC177" i="6"/>
  <c r="AD177" i="6"/>
  <c r="AE177" i="6"/>
  <c r="AF177" i="6"/>
  <c r="AG177" i="6"/>
  <c r="AH177" i="6"/>
  <c r="AI177" i="6"/>
  <c r="AJ177" i="6"/>
  <c r="AK177" i="6"/>
  <c r="AL177" i="6"/>
  <c r="AM177" i="6"/>
  <c r="AN177" i="6"/>
  <c r="AO177" i="6"/>
  <c r="AP177" i="6"/>
  <c r="AQ177" i="6"/>
  <c r="AR177" i="6"/>
  <c r="L178" i="6"/>
  <c r="M178" i="6"/>
  <c r="N178" i="6"/>
  <c r="O178" i="6"/>
  <c r="P178" i="6"/>
  <c r="Q178" i="6"/>
  <c r="R178" i="6"/>
  <c r="S178" i="6"/>
  <c r="T178" i="6"/>
  <c r="U178" i="6"/>
  <c r="V178" i="6"/>
  <c r="W178" i="6"/>
  <c r="X178" i="6"/>
  <c r="Y178" i="6"/>
  <c r="Z178" i="6"/>
  <c r="AA178" i="6"/>
  <c r="AB178" i="6"/>
  <c r="AC178" i="6"/>
  <c r="AD178" i="6"/>
  <c r="AE178" i="6"/>
  <c r="AF178" i="6"/>
  <c r="AG178" i="6"/>
  <c r="AH178" i="6"/>
  <c r="AI178" i="6"/>
  <c r="AJ178" i="6"/>
  <c r="AK178" i="6"/>
  <c r="AL178" i="6"/>
  <c r="AM178" i="6"/>
  <c r="AN178" i="6"/>
  <c r="AO178" i="6"/>
  <c r="AP178" i="6"/>
  <c r="AQ178" i="6"/>
  <c r="AR178" i="6"/>
  <c r="L179" i="6"/>
  <c r="M179" i="6"/>
  <c r="N179" i="6"/>
  <c r="O179" i="6"/>
  <c r="P179" i="6"/>
  <c r="Q179" i="6"/>
  <c r="R179" i="6"/>
  <c r="S179" i="6"/>
  <c r="T179" i="6"/>
  <c r="U179" i="6"/>
  <c r="V179" i="6"/>
  <c r="W179" i="6"/>
  <c r="X179" i="6"/>
  <c r="Y179" i="6"/>
  <c r="Z179" i="6"/>
  <c r="AA179" i="6"/>
  <c r="AB179" i="6"/>
  <c r="AC179" i="6"/>
  <c r="AD179" i="6"/>
  <c r="AE179" i="6"/>
  <c r="AF179" i="6"/>
  <c r="AG179" i="6"/>
  <c r="AH179" i="6"/>
  <c r="AI179" i="6"/>
  <c r="AJ179" i="6"/>
  <c r="AK179" i="6"/>
  <c r="AL179" i="6"/>
  <c r="AM179" i="6"/>
  <c r="AN179" i="6"/>
  <c r="AO179" i="6"/>
  <c r="AP179" i="6"/>
  <c r="AQ179" i="6"/>
  <c r="AR179" i="6"/>
  <c r="L180" i="6"/>
  <c r="M180" i="6"/>
  <c r="N180" i="6"/>
  <c r="O180" i="6"/>
  <c r="P180" i="6"/>
  <c r="Q180" i="6"/>
  <c r="R180" i="6"/>
  <c r="S180" i="6"/>
  <c r="T180" i="6"/>
  <c r="U180" i="6"/>
  <c r="V180" i="6"/>
  <c r="W180" i="6"/>
  <c r="X180" i="6"/>
  <c r="Y180" i="6"/>
  <c r="Z180" i="6"/>
  <c r="AA180" i="6"/>
  <c r="AB180" i="6"/>
  <c r="AC180" i="6"/>
  <c r="AD180" i="6"/>
  <c r="AE180" i="6"/>
  <c r="AF180" i="6"/>
  <c r="AG180" i="6"/>
  <c r="AH180" i="6"/>
  <c r="AI180" i="6"/>
  <c r="AJ180" i="6"/>
  <c r="AK180" i="6"/>
  <c r="AL180" i="6"/>
  <c r="AM180" i="6"/>
  <c r="AN180" i="6"/>
  <c r="AO180" i="6"/>
  <c r="AP180" i="6"/>
  <c r="AQ180" i="6"/>
  <c r="AR180" i="6"/>
  <c r="L181" i="6"/>
  <c r="M181" i="6"/>
  <c r="N181" i="6"/>
  <c r="O181" i="6"/>
  <c r="P181" i="6"/>
  <c r="Q181" i="6"/>
  <c r="R181" i="6"/>
  <c r="S181" i="6"/>
  <c r="T181" i="6"/>
  <c r="U181" i="6"/>
  <c r="V181" i="6"/>
  <c r="W181" i="6"/>
  <c r="X181" i="6"/>
  <c r="Y181" i="6"/>
  <c r="Z181" i="6"/>
  <c r="AA181" i="6"/>
  <c r="AB181" i="6"/>
  <c r="AC181" i="6"/>
  <c r="AD181" i="6"/>
  <c r="AE181" i="6"/>
  <c r="AF181" i="6"/>
  <c r="AG181" i="6"/>
  <c r="AH181" i="6"/>
  <c r="AI181" i="6"/>
  <c r="AJ181" i="6"/>
  <c r="AK181" i="6"/>
  <c r="AL181" i="6"/>
  <c r="AM181" i="6"/>
  <c r="AN181" i="6"/>
  <c r="AO181" i="6"/>
  <c r="AP181" i="6"/>
  <c r="AQ181" i="6"/>
  <c r="AR181" i="6"/>
  <c r="L182" i="6"/>
  <c r="M182" i="6"/>
  <c r="N182" i="6"/>
  <c r="O182" i="6"/>
  <c r="P182" i="6"/>
  <c r="Q182" i="6"/>
  <c r="R182" i="6"/>
  <c r="S182" i="6"/>
  <c r="T182" i="6"/>
  <c r="U182" i="6"/>
  <c r="V182" i="6"/>
  <c r="W182" i="6"/>
  <c r="X182" i="6"/>
  <c r="Y182" i="6"/>
  <c r="Z182" i="6"/>
  <c r="AA182" i="6"/>
  <c r="AB182" i="6"/>
  <c r="AC182" i="6"/>
  <c r="AD182" i="6"/>
  <c r="AE182" i="6"/>
  <c r="AF182" i="6"/>
  <c r="AG182" i="6"/>
  <c r="AH182" i="6"/>
  <c r="AI182" i="6"/>
  <c r="AJ182" i="6"/>
  <c r="AK182" i="6"/>
  <c r="AL182" i="6"/>
  <c r="AM182" i="6"/>
  <c r="AN182" i="6"/>
  <c r="AO182" i="6"/>
  <c r="AP182" i="6"/>
  <c r="AQ182" i="6"/>
  <c r="AR182" i="6"/>
  <c r="L183" i="6"/>
  <c r="M183" i="6"/>
  <c r="N183" i="6"/>
  <c r="O183" i="6"/>
  <c r="P183" i="6"/>
  <c r="Q183" i="6"/>
  <c r="R183" i="6"/>
  <c r="S183" i="6"/>
  <c r="T183" i="6"/>
  <c r="U183" i="6"/>
  <c r="V183" i="6"/>
  <c r="W183" i="6"/>
  <c r="X183" i="6"/>
  <c r="Y183" i="6"/>
  <c r="Z183" i="6"/>
  <c r="AA183" i="6"/>
  <c r="AB183" i="6"/>
  <c r="AC183" i="6"/>
  <c r="AD183" i="6"/>
  <c r="AE183" i="6"/>
  <c r="AF183" i="6"/>
  <c r="AG183" i="6"/>
  <c r="AH183" i="6"/>
  <c r="AI183" i="6"/>
  <c r="AJ183" i="6"/>
  <c r="AK183" i="6"/>
  <c r="AL183" i="6"/>
  <c r="AM183" i="6"/>
  <c r="AN183" i="6"/>
  <c r="AO183" i="6"/>
  <c r="AP183" i="6"/>
  <c r="AQ183" i="6"/>
  <c r="AR183" i="6"/>
  <c r="L184" i="6"/>
  <c r="M184" i="6"/>
  <c r="N184" i="6"/>
  <c r="O184" i="6"/>
  <c r="P184" i="6"/>
  <c r="Q184" i="6"/>
  <c r="R184" i="6"/>
  <c r="S184" i="6"/>
  <c r="T184" i="6"/>
  <c r="U184" i="6"/>
  <c r="V184" i="6"/>
  <c r="W184" i="6"/>
  <c r="X184" i="6"/>
  <c r="Y184" i="6"/>
  <c r="Z184" i="6"/>
  <c r="AA184" i="6"/>
  <c r="AB184" i="6"/>
  <c r="AC184" i="6"/>
  <c r="AD184" i="6"/>
  <c r="AE184" i="6"/>
  <c r="AF184" i="6"/>
  <c r="AG184" i="6"/>
  <c r="AH184" i="6"/>
  <c r="AI184" i="6"/>
  <c r="AJ184" i="6"/>
  <c r="AK184" i="6"/>
  <c r="AL184" i="6"/>
  <c r="AM184" i="6"/>
  <c r="AN184" i="6"/>
  <c r="AO184" i="6"/>
  <c r="AP184" i="6"/>
  <c r="AQ184" i="6"/>
  <c r="AR184" i="6"/>
  <c r="L185" i="6"/>
  <c r="M185" i="6"/>
  <c r="N185" i="6"/>
  <c r="O185" i="6"/>
  <c r="P185" i="6"/>
  <c r="Q185" i="6"/>
  <c r="R185" i="6"/>
  <c r="S185" i="6"/>
  <c r="T185" i="6"/>
  <c r="U185" i="6"/>
  <c r="V185" i="6"/>
  <c r="W185" i="6"/>
  <c r="X185" i="6"/>
  <c r="Y185" i="6"/>
  <c r="Z185" i="6"/>
  <c r="AA185" i="6"/>
  <c r="AB185" i="6"/>
  <c r="AC185" i="6"/>
  <c r="AD185" i="6"/>
  <c r="AE185" i="6"/>
  <c r="AF185" i="6"/>
  <c r="AG185" i="6"/>
  <c r="AH185" i="6"/>
  <c r="AI185" i="6"/>
  <c r="AJ185" i="6"/>
  <c r="AK185" i="6"/>
  <c r="AL185" i="6"/>
  <c r="AM185" i="6"/>
  <c r="AN185" i="6"/>
  <c r="AO185" i="6"/>
  <c r="AP185" i="6"/>
  <c r="AQ185" i="6"/>
  <c r="AR185" i="6"/>
  <c r="L186" i="6"/>
  <c r="M186" i="6"/>
  <c r="N186" i="6"/>
  <c r="O186" i="6"/>
  <c r="P186" i="6"/>
  <c r="Q186" i="6"/>
  <c r="R186" i="6"/>
  <c r="S186" i="6"/>
  <c r="T186" i="6"/>
  <c r="U186" i="6"/>
  <c r="V186" i="6"/>
  <c r="W186" i="6"/>
  <c r="X186" i="6"/>
  <c r="Y186" i="6"/>
  <c r="Z186" i="6"/>
  <c r="AA186" i="6"/>
  <c r="AB186" i="6"/>
  <c r="AC186" i="6"/>
  <c r="AD186" i="6"/>
  <c r="AE186" i="6"/>
  <c r="AF186" i="6"/>
  <c r="AG186" i="6"/>
  <c r="AH186" i="6"/>
  <c r="AI186" i="6"/>
  <c r="AJ186" i="6"/>
  <c r="AK186" i="6"/>
  <c r="AL186" i="6"/>
  <c r="AM186" i="6"/>
  <c r="AN186" i="6"/>
  <c r="AO186" i="6"/>
  <c r="AP186" i="6"/>
  <c r="AQ186" i="6"/>
  <c r="AR186" i="6"/>
  <c r="L187" i="6"/>
  <c r="M187" i="6"/>
  <c r="N187" i="6"/>
  <c r="O187" i="6"/>
  <c r="P187" i="6"/>
  <c r="Q187" i="6"/>
  <c r="R187" i="6"/>
  <c r="S187" i="6"/>
  <c r="T187" i="6"/>
  <c r="U187" i="6"/>
  <c r="V187" i="6"/>
  <c r="W187" i="6"/>
  <c r="X187" i="6"/>
  <c r="Y187" i="6"/>
  <c r="Z187" i="6"/>
  <c r="AA187" i="6"/>
  <c r="AB187" i="6"/>
  <c r="AC187" i="6"/>
  <c r="AD187" i="6"/>
  <c r="AE187" i="6"/>
  <c r="AF187" i="6"/>
  <c r="AG187" i="6"/>
  <c r="AH187" i="6"/>
  <c r="AI187" i="6"/>
  <c r="AJ187" i="6"/>
  <c r="AK187" i="6"/>
  <c r="AL187" i="6"/>
  <c r="AM187" i="6"/>
  <c r="AN187" i="6"/>
  <c r="AO187" i="6"/>
  <c r="AP187" i="6"/>
  <c r="AQ187" i="6"/>
  <c r="AR187" i="6"/>
  <c r="L188" i="6"/>
  <c r="M188" i="6"/>
  <c r="N188" i="6"/>
  <c r="O188" i="6"/>
  <c r="P188" i="6"/>
  <c r="Q188" i="6"/>
  <c r="R188" i="6"/>
  <c r="S188" i="6"/>
  <c r="T188" i="6"/>
  <c r="U188" i="6"/>
  <c r="V188" i="6"/>
  <c r="W188" i="6"/>
  <c r="X188" i="6"/>
  <c r="Y188" i="6"/>
  <c r="Z188" i="6"/>
  <c r="AA188" i="6"/>
  <c r="AB188" i="6"/>
  <c r="AC188" i="6"/>
  <c r="AD188" i="6"/>
  <c r="AE188" i="6"/>
  <c r="AF188" i="6"/>
  <c r="AG188" i="6"/>
  <c r="AH188" i="6"/>
  <c r="AI188" i="6"/>
  <c r="AJ188" i="6"/>
  <c r="AK188" i="6"/>
  <c r="AL188" i="6"/>
  <c r="AM188" i="6"/>
  <c r="AN188" i="6"/>
  <c r="AO188" i="6"/>
  <c r="AP188" i="6"/>
  <c r="AQ188" i="6"/>
  <c r="AR188" i="6"/>
  <c r="L189" i="6"/>
  <c r="M189" i="6"/>
  <c r="N189" i="6"/>
  <c r="O189" i="6"/>
  <c r="P189" i="6"/>
  <c r="Q189" i="6"/>
  <c r="R189" i="6"/>
  <c r="S189" i="6"/>
  <c r="T189" i="6"/>
  <c r="U189" i="6"/>
  <c r="V189" i="6"/>
  <c r="W189" i="6"/>
  <c r="X189" i="6"/>
  <c r="Y189" i="6"/>
  <c r="Z189" i="6"/>
  <c r="AA189" i="6"/>
  <c r="AB189" i="6"/>
  <c r="AC189" i="6"/>
  <c r="AD189" i="6"/>
  <c r="AE189" i="6"/>
  <c r="AF189" i="6"/>
  <c r="AG189" i="6"/>
  <c r="AH189" i="6"/>
  <c r="AI189" i="6"/>
  <c r="AJ189" i="6"/>
  <c r="AK189" i="6"/>
  <c r="AL189" i="6"/>
  <c r="AM189" i="6"/>
  <c r="AN189" i="6"/>
  <c r="AO189" i="6"/>
  <c r="AP189" i="6"/>
  <c r="AQ189" i="6"/>
  <c r="AR189" i="6"/>
  <c r="L190" i="6"/>
  <c r="M190" i="6"/>
  <c r="N190" i="6"/>
  <c r="O190" i="6"/>
  <c r="P190" i="6"/>
  <c r="Q190" i="6"/>
  <c r="R190" i="6"/>
  <c r="S190" i="6"/>
  <c r="T190" i="6"/>
  <c r="U190" i="6"/>
  <c r="V190" i="6"/>
  <c r="W190" i="6"/>
  <c r="X190" i="6"/>
  <c r="Y190" i="6"/>
  <c r="Z190" i="6"/>
  <c r="AA190" i="6"/>
  <c r="AB190" i="6"/>
  <c r="AC190" i="6"/>
  <c r="AD190" i="6"/>
  <c r="AE190" i="6"/>
  <c r="AF190" i="6"/>
  <c r="AG190" i="6"/>
  <c r="AH190" i="6"/>
  <c r="AI190" i="6"/>
  <c r="AJ190" i="6"/>
  <c r="AK190" i="6"/>
  <c r="AL190" i="6"/>
  <c r="AM190" i="6"/>
  <c r="AN190" i="6"/>
  <c r="AO190" i="6"/>
  <c r="AP190" i="6"/>
  <c r="AQ190" i="6"/>
  <c r="AR190" i="6"/>
  <c r="L191" i="6"/>
  <c r="M191" i="6"/>
  <c r="N191" i="6"/>
  <c r="O191" i="6"/>
  <c r="P191" i="6"/>
  <c r="Q191" i="6"/>
  <c r="R191" i="6"/>
  <c r="S191" i="6"/>
  <c r="T191" i="6"/>
  <c r="U191" i="6"/>
  <c r="V191" i="6"/>
  <c r="W191" i="6"/>
  <c r="X191" i="6"/>
  <c r="Y191" i="6"/>
  <c r="Z191" i="6"/>
  <c r="AA191" i="6"/>
  <c r="AB191" i="6"/>
  <c r="AC191" i="6"/>
  <c r="AD191" i="6"/>
  <c r="AE191" i="6"/>
  <c r="AF191" i="6"/>
  <c r="AG191" i="6"/>
  <c r="AH191" i="6"/>
  <c r="AI191" i="6"/>
  <c r="AJ191" i="6"/>
  <c r="AK191" i="6"/>
  <c r="AL191" i="6"/>
  <c r="AM191" i="6"/>
  <c r="AN191" i="6"/>
  <c r="AO191" i="6"/>
  <c r="AP191" i="6"/>
  <c r="AQ191" i="6"/>
  <c r="AR191" i="6"/>
  <c r="L192" i="6"/>
  <c r="M192" i="6"/>
  <c r="N192" i="6"/>
  <c r="O192" i="6"/>
  <c r="P192" i="6"/>
  <c r="Q192" i="6"/>
  <c r="R192" i="6"/>
  <c r="S192" i="6"/>
  <c r="T192" i="6"/>
  <c r="U192" i="6"/>
  <c r="V192" i="6"/>
  <c r="W192" i="6"/>
  <c r="X192" i="6"/>
  <c r="Y192" i="6"/>
  <c r="Z192" i="6"/>
  <c r="AA192" i="6"/>
  <c r="AB192" i="6"/>
  <c r="AC192" i="6"/>
  <c r="AD192" i="6"/>
  <c r="AE192" i="6"/>
  <c r="AF192" i="6"/>
  <c r="AG192" i="6"/>
  <c r="AH192" i="6"/>
  <c r="AI192" i="6"/>
  <c r="AJ192" i="6"/>
  <c r="AK192" i="6"/>
  <c r="AL192" i="6"/>
  <c r="AM192" i="6"/>
  <c r="AN192" i="6"/>
  <c r="AO192" i="6"/>
  <c r="AP192" i="6"/>
  <c r="AQ192" i="6"/>
  <c r="AR192" i="6"/>
  <c r="L193" i="6"/>
  <c r="M193" i="6"/>
  <c r="N193" i="6"/>
  <c r="O193" i="6"/>
  <c r="P193" i="6"/>
  <c r="Q193" i="6"/>
  <c r="R193" i="6"/>
  <c r="S193" i="6"/>
  <c r="T193" i="6"/>
  <c r="U193" i="6"/>
  <c r="V193" i="6"/>
  <c r="W193" i="6"/>
  <c r="X193" i="6"/>
  <c r="Y193" i="6"/>
  <c r="Z193" i="6"/>
  <c r="AA193" i="6"/>
  <c r="AB193" i="6"/>
  <c r="AC193" i="6"/>
  <c r="AD193" i="6"/>
  <c r="AE193" i="6"/>
  <c r="AF193" i="6"/>
  <c r="AG193" i="6"/>
  <c r="AH193" i="6"/>
  <c r="AI193" i="6"/>
  <c r="AJ193" i="6"/>
  <c r="AK193" i="6"/>
  <c r="AL193" i="6"/>
  <c r="AM193" i="6"/>
  <c r="AN193" i="6"/>
  <c r="AO193" i="6"/>
  <c r="AP193" i="6"/>
  <c r="AQ193" i="6"/>
  <c r="AR193" i="6"/>
  <c r="L194" i="6"/>
  <c r="M194" i="6"/>
  <c r="N194" i="6"/>
  <c r="O194" i="6"/>
  <c r="P194" i="6"/>
  <c r="Q194" i="6"/>
  <c r="R194" i="6"/>
  <c r="S194" i="6"/>
  <c r="T194" i="6"/>
  <c r="U194" i="6"/>
  <c r="V194" i="6"/>
  <c r="W194" i="6"/>
  <c r="X194" i="6"/>
  <c r="Y194" i="6"/>
  <c r="Z194" i="6"/>
  <c r="AA194" i="6"/>
  <c r="AB194" i="6"/>
  <c r="AC194" i="6"/>
  <c r="AD194" i="6"/>
  <c r="AE194" i="6"/>
  <c r="AF194" i="6"/>
  <c r="AG194" i="6"/>
  <c r="AH194" i="6"/>
  <c r="AI194" i="6"/>
  <c r="AJ194" i="6"/>
  <c r="AK194" i="6"/>
  <c r="AL194" i="6"/>
  <c r="AM194" i="6"/>
  <c r="AN194" i="6"/>
  <c r="AO194" i="6"/>
  <c r="AP194" i="6"/>
  <c r="AQ194" i="6"/>
  <c r="AR194" i="6"/>
  <c r="L195" i="6"/>
  <c r="M195" i="6"/>
  <c r="N195" i="6"/>
  <c r="O195" i="6"/>
  <c r="P195" i="6"/>
  <c r="Q195" i="6"/>
  <c r="R195" i="6"/>
  <c r="S195" i="6"/>
  <c r="T195" i="6"/>
  <c r="U195" i="6"/>
  <c r="V195" i="6"/>
  <c r="W195" i="6"/>
  <c r="X195" i="6"/>
  <c r="Y195" i="6"/>
  <c r="Z195" i="6"/>
  <c r="AA195" i="6"/>
  <c r="AB195" i="6"/>
  <c r="AC195" i="6"/>
  <c r="AD195" i="6"/>
  <c r="AE195" i="6"/>
  <c r="AF195" i="6"/>
  <c r="AG195" i="6"/>
  <c r="AH195" i="6"/>
  <c r="AI195" i="6"/>
  <c r="AJ195" i="6"/>
  <c r="AK195" i="6"/>
  <c r="AL195" i="6"/>
  <c r="AM195" i="6"/>
  <c r="AN195" i="6"/>
  <c r="AO195" i="6"/>
  <c r="AP195" i="6"/>
  <c r="AQ195" i="6"/>
  <c r="AR195" i="6"/>
  <c r="L196" i="6"/>
  <c r="M196" i="6"/>
  <c r="N196" i="6"/>
  <c r="O196" i="6"/>
  <c r="P196" i="6"/>
  <c r="Q196" i="6"/>
  <c r="R196" i="6"/>
  <c r="S196" i="6"/>
  <c r="T196" i="6"/>
  <c r="U196" i="6"/>
  <c r="V196" i="6"/>
  <c r="W196" i="6"/>
  <c r="X196" i="6"/>
  <c r="Y196" i="6"/>
  <c r="Z196" i="6"/>
  <c r="AA196" i="6"/>
  <c r="AB196" i="6"/>
  <c r="AC196" i="6"/>
  <c r="AD196" i="6"/>
  <c r="AE196" i="6"/>
  <c r="AF196" i="6"/>
  <c r="AG196" i="6"/>
  <c r="AH196" i="6"/>
  <c r="AI196" i="6"/>
  <c r="AJ196" i="6"/>
  <c r="AK196" i="6"/>
  <c r="AL196" i="6"/>
  <c r="AM196" i="6"/>
  <c r="AN196" i="6"/>
  <c r="AO196" i="6"/>
  <c r="AP196" i="6"/>
  <c r="AQ196" i="6"/>
  <c r="AR196" i="6"/>
  <c r="L197" i="6"/>
  <c r="M197" i="6"/>
  <c r="N197" i="6"/>
  <c r="O197" i="6"/>
  <c r="P197" i="6"/>
  <c r="Q197" i="6"/>
  <c r="R197" i="6"/>
  <c r="S197" i="6"/>
  <c r="T197" i="6"/>
  <c r="U197" i="6"/>
  <c r="V197" i="6"/>
  <c r="W197" i="6"/>
  <c r="X197" i="6"/>
  <c r="Y197" i="6"/>
  <c r="Z197" i="6"/>
  <c r="AA197" i="6"/>
  <c r="AB197" i="6"/>
  <c r="AC197" i="6"/>
  <c r="AD197" i="6"/>
  <c r="AE197" i="6"/>
  <c r="AF197" i="6"/>
  <c r="AG197" i="6"/>
  <c r="AH197" i="6"/>
  <c r="AI197" i="6"/>
  <c r="AJ197" i="6"/>
  <c r="AK197" i="6"/>
  <c r="AL197" i="6"/>
  <c r="AM197" i="6"/>
  <c r="AN197" i="6"/>
  <c r="AO197" i="6"/>
  <c r="AP197" i="6"/>
  <c r="AQ197" i="6"/>
  <c r="AR197" i="6"/>
  <c r="L198" i="6"/>
  <c r="M198" i="6"/>
  <c r="N198" i="6"/>
  <c r="O198" i="6"/>
  <c r="P198" i="6"/>
  <c r="Q198" i="6"/>
  <c r="R198" i="6"/>
  <c r="S198" i="6"/>
  <c r="T198" i="6"/>
  <c r="U198" i="6"/>
  <c r="V198" i="6"/>
  <c r="W198" i="6"/>
  <c r="X198" i="6"/>
  <c r="Y198" i="6"/>
  <c r="Z198" i="6"/>
  <c r="AA198" i="6"/>
  <c r="AB198" i="6"/>
  <c r="AC198" i="6"/>
  <c r="AD198" i="6"/>
  <c r="AE198" i="6"/>
  <c r="AF198" i="6"/>
  <c r="AG198" i="6"/>
  <c r="AH198" i="6"/>
  <c r="AI198" i="6"/>
  <c r="AJ198" i="6"/>
  <c r="AK198" i="6"/>
  <c r="AL198" i="6"/>
  <c r="AM198" i="6"/>
  <c r="AN198" i="6"/>
  <c r="AO198" i="6"/>
  <c r="AP198" i="6"/>
  <c r="AQ198" i="6"/>
  <c r="AR198" i="6"/>
  <c r="L199" i="6"/>
  <c r="M199" i="6"/>
  <c r="N199" i="6"/>
  <c r="O199" i="6"/>
  <c r="P199" i="6"/>
  <c r="Q199" i="6"/>
  <c r="R199" i="6"/>
  <c r="S199" i="6"/>
  <c r="T199" i="6"/>
  <c r="U199" i="6"/>
  <c r="V199" i="6"/>
  <c r="W199" i="6"/>
  <c r="X199" i="6"/>
  <c r="Y199" i="6"/>
  <c r="Z199" i="6"/>
  <c r="AA199" i="6"/>
  <c r="AB199" i="6"/>
  <c r="AC199" i="6"/>
  <c r="AD199" i="6"/>
  <c r="AE199" i="6"/>
  <c r="AF199" i="6"/>
  <c r="AG199" i="6"/>
  <c r="AH199" i="6"/>
  <c r="AI199" i="6"/>
  <c r="AJ199" i="6"/>
  <c r="AK199" i="6"/>
  <c r="AL199" i="6"/>
  <c r="AM199" i="6"/>
  <c r="AN199" i="6"/>
  <c r="AO199" i="6"/>
  <c r="AP199" i="6"/>
  <c r="AQ199" i="6"/>
  <c r="AR199" i="6"/>
  <c r="L200" i="6"/>
  <c r="M200" i="6"/>
  <c r="N200" i="6"/>
  <c r="O200" i="6"/>
  <c r="P200" i="6"/>
  <c r="Q200" i="6"/>
  <c r="R200" i="6"/>
  <c r="S200" i="6"/>
  <c r="T200" i="6"/>
  <c r="U200" i="6"/>
  <c r="V200" i="6"/>
  <c r="W200" i="6"/>
  <c r="X200" i="6"/>
  <c r="Y200" i="6"/>
  <c r="Z200" i="6"/>
  <c r="AA200" i="6"/>
  <c r="AB200" i="6"/>
  <c r="AC200" i="6"/>
  <c r="AD200" i="6"/>
  <c r="AE200" i="6"/>
  <c r="AF200" i="6"/>
  <c r="AG200" i="6"/>
  <c r="AH200" i="6"/>
  <c r="AI200" i="6"/>
  <c r="AJ200" i="6"/>
  <c r="AK200" i="6"/>
  <c r="AL200" i="6"/>
  <c r="AM200" i="6"/>
  <c r="AN200" i="6"/>
  <c r="AO200" i="6"/>
  <c r="AP200" i="6"/>
  <c r="AQ200" i="6"/>
  <c r="AR200" i="6"/>
  <c r="L201" i="6"/>
  <c r="M201" i="6"/>
  <c r="N201" i="6"/>
  <c r="O201" i="6"/>
  <c r="P201" i="6"/>
  <c r="Q201" i="6"/>
  <c r="R201" i="6"/>
  <c r="S201" i="6"/>
  <c r="T201" i="6"/>
  <c r="U201" i="6"/>
  <c r="V201" i="6"/>
  <c r="W201" i="6"/>
  <c r="X201" i="6"/>
  <c r="Y201" i="6"/>
  <c r="Z201" i="6"/>
  <c r="AA201" i="6"/>
  <c r="AB201" i="6"/>
  <c r="AC201" i="6"/>
  <c r="AD201" i="6"/>
  <c r="AE201" i="6"/>
  <c r="AF201" i="6"/>
  <c r="AG201" i="6"/>
  <c r="AH201" i="6"/>
  <c r="AI201" i="6"/>
  <c r="AJ201" i="6"/>
  <c r="AK201" i="6"/>
  <c r="AL201" i="6"/>
  <c r="AM201" i="6"/>
  <c r="AN201" i="6"/>
  <c r="AO201" i="6"/>
  <c r="AP201" i="6"/>
  <c r="AQ201" i="6"/>
  <c r="AR201" i="6"/>
  <c r="L202" i="6"/>
  <c r="M202" i="6"/>
  <c r="N202" i="6"/>
  <c r="O202" i="6"/>
  <c r="P202" i="6"/>
  <c r="Q202" i="6"/>
  <c r="R202" i="6"/>
  <c r="S202" i="6"/>
  <c r="T202" i="6"/>
  <c r="U202" i="6"/>
  <c r="V202" i="6"/>
  <c r="W202" i="6"/>
  <c r="X202" i="6"/>
  <c r="Y202" i="6"/>
  <c r="Z202" i="6"/>
  <c r="AA202" i="6"/>
  <c r="AB202" i="6"/>
  <c r="AC202" i="6"/>
  <c r="AD202" i="6"/>
  <c r="AE202" i="6"/>
  <c r="AF202" i="6"/>
  <c r="AG202" i="6"/>
  <c r="AH202" i="6"/>
  <c r="AI202" i="6"/>
  <c r="AJ202" i="6"/>
  <c r="AK202" i="6"/>
  <c r="AL202" i="6"/>
  <c r="AM202" i="6"/>
  <c r="AN202" i="6"/>
  <c r="AO202" i="6"/>
  <c r="AP202" i="6"/>
  <c r="AQ202" i="6"/>
  <c r="AR202" i="6"/>
  <c r="L203" i="6"/>
  <c r="M203" i="6"/>
  <c r="N203" i="6"/>
  <c r="O203" i="6"/>
  <c r="P203" i="6"/>
  <c r="Q203" i="6"/>
  <c r="R203" i="6"/>
  <c r="S203" i="6"/>
  <c r="T203" i="6"/>
  <c r="U203" i="6"/>
  <c r="V203" i="6"/>
  <c r="W203" i="6"/>
  <c r="X203" i="6"/>
  <c r="Y203" i="6"/>
  <c r="Z203" i="6"/>
  <c r="AA203" i="6"/>
  <c r="AB203" i="6"/>
  <c r="AC203" i="6"/>
  <c r="AD203" i="6"/>
  <c r="AE203" i="6"/>
  <c r="AF203" i="6"/>
  <c r="AG203" i="6"/>
  <c r="AH203" i="6"/>
  <c r="AI203" i="6"/>
  <c r="AJ203" i="6"/>
  <c r="AK203" i="6"/>
  <c r="AL203" i="6"/>
  <c r="AM203" i="6"/>
  <c r="AN203" i="6"/>
  <c r="AO203" i="6"/>
  <c r="AP203" i="6"/>
  <c r="AQ203" i="6"/>
  <c r="AR203" i="6"/>
  <c r="L204" i="6"/>
  <c r="M204" i="6"/>
  <c r="N204" i="6"/>
  <c r="O204" i="6"/>
  <c r="P204" i="6"/>
  <c r="Q204" i="6"/>
  <c r="R204" i="6"/>
  <c r="S204" i="6"/>
  <c r="T204" i="6"/>
  <c r="U204" i="6"/>
  <c r="V204" i="6"/>
  <c r="W204" i="6"/>
  <c r="X204" i="6"/>
  <c r="Y204" i="6"/>
  <c r="Z204" i="6"/>
  <c r="AA204" i="6"/>
  <c r="AB204" i="6"/>
  <c r="AC204" i="6"/>
  <c r="AD204" i="6"/>
  <c r="AE204" i="6"/>
  <c r="AF204" i="6"/>
  <c r="AG204" i="6"/>
  <c r="AH204" i="6"/>
  <c r="AI204" i="6"/>
  <c r="AJ204" i="6"/>
  <c r="AK204" i="6"/>
  <c r="AL204" i="6"/>
  <c r="AM204" i="6"/>
  <c r="AN204" i="6"/>
  <c r="AO204" i="6"/>
  <c r="AP204" i="6"/>
  <c r="AQ204" i="6"/>
  <c r="AR204" i="6"/>
  <c r="L205" i="6"/>
  <c r="M205" i="6"/>
  <c r="N205" i="6"/>
  <c r="O205" i="6"/>
  <c r="P205" i="6"/>
  <c r="Q205" i="6"/>
  <c r="R205" i="6"/>
  <c r="S205" i="6"/>
  <c r="T205" i="6"/>
  <c r="U205" i="6"/>
  <c r="V205" i="6"/>
  <c r="W205" i="6"/>
  <c r="X205" i="6"/>
  <c r="Y205" i="6"/>
  <c r="Z205" i="6"/>
  <c r="AA205" i="6"/>
  <c r="AB205" i="6"/>
  <c r="AC205" i="6"/>
  <c r="AD205" i="6"/>
  <c r="AE205" i="6"/>
  <c r="AF205" i="6"/>
  <c r="AG205" i="6"/>
  <c r="AH205" i="6"/>
  <c r="AI205" i="6"/>
  <c r="AJ205" i="6"/>
  <c r="AK205" i="6"/>
  <c r="AL205" i="6"/>
  <c r="AM205" i="6"/>
  <c r="AN205" i="6"/>
  <c r="AO205" i="6"/>
  <c r="AP205" i="6"/>
  <c r="AQ205" i="6"/>
  <c r="AR205" i="6"/>
  <c r="L206" i="6"/>
  <c r="M206" i="6"/>
  <c r="N206" i="6"/>
  <c r="O206" i="6"/>
  <c r="P206" i="6"/>
  <c r="Q206" i="6"/>
  <c r="R206" i="6"/>
  <c r="S206" i="6"/>
  <c r="T206" i="6"/>
  <c r="U206" i="6"/>
  <c r="V206" i="6"/>
  <c r="W206" i="6"/>
  <c r="X206" i="6"/>
  <c r="Y206" i="6"/>
  <c r="Z206" i="6"/>
  <c r="AA206" i="6"/>
  <c r="AB206" i="6"/>
  <c r="AC206" i="6"/>
  <c r="AD206" i="6"/>
  <c r="AE206" i="6"/>
  <c r="AF206" i="6"/>
  <c r="AG206" i="6"/>
  <c r="AH206" i="6"/>
  <c r="AI206" i="6"/>
  <c r="AJ206" i="6"/>
  <c r="AK206" i="6"/>
  <c r="AL206" i="6"/>
  <c r="AM206" i="6"/>
  <c r="AN206" i="6"/>
  <c r="AO206" i="6"/>
  <c r="AP206" i="6"/>
  <c r="AQ206" i="6"/>
  <c r="AR206" i="6"/>
  <c r="L207" i="6"/>
  <c r="M207" i="6"/>
  <c r="N207" i="6"/>
  <c r="O207" i="6"/>
  <c r="P207" i="6"/>
  <c r="Q207" i="6"/>
  <c r="R207" i="6"/>
  <c r="S207" i="6"/>
  <c r="T207" i="6"/>
  <c r="U207" i="6"/>
  <c r="V207" i="6"/>
  <c r="W207" i="6"/>
  <c r="X207" i="6"/>
  <c r="Y207" i="6"/>
  <c r="Z207" i="6"/>
  <c r="AA207" i="6"/>
  <c r="AB207" i="6"/>
  <c r="AC207" i="6"/>
  <c r="AD207" i="6"/>
  <c r="AE207" i="6"/>
  <c r="AF207" i="6"/>
  <c r="AG207" i="6"/>
  <c r="AH207" i="6"/>
  <c r="AI207" i="6"/>
  <c r="AJ207" i="6"/>
  <c r="AK207" i="6"/>
  <c r="AL207" i="6"/>
  <c r="AM207" i="6"/>
  <c r="AN207" i="6"/>
  <c r="AO207" i="6"/>
  <c r="AP207" i="6"/>
  <c r="AQ207" i="6"/>
  <c r="AR207" i="6"/>
  <c r="L208" i="6"/>
  <c r="M208" i="6"/>
  <c r="N208" i="6"/>
  <c r="O208" i="6"/>
  <c r="P208" i="6"/>
  <c r="Q208" i="6"/>
  <c r="R208" i="6"/>
  <c r="S208" i="6"/>
  <c r="T208" i="6"/>
  <c r="U208" i="6"/>
  <c r="V208" i="6"/>
  <c r="W208" i="6"/>
  <c r="X208" i="6"/>
  <c r="Y208" i="6"/>
  <c r="Z208" i="6"/>
  <c r="AA208" i="6"/>
  <c r="AB208" i="6"/>
  <c r="AC208" i="6"/>
  <c r="AD208" i="6"/>
  <c r="AE208" i="6"/>
  <c r="AF208" i="6"/>
  <c r="AG208" i="6"/>
  <c r="AH208" i="6"/>
  <c r="AI208" i="6"/>
  <c r="AJ208" i="6"/>
  <c r="AK208" i="6"/>
  <c r="AL208" i="6"/>
  <c r="AM208" i="6"/>
  <c r="AN208" i="6"/>
  <c r="AO208" i="6"/>
  <c r="AP208" i="6"/>
  <c r="AQ208" i="6"/>
  <c r="AR208" i="6"/>
  <c r="L209" i="6"/>
  <c r="M209" i="6"/>
  <c r="N209" i="6"/>
  <c r="O209" i="6"/>
  <c r="P209" i="6"/>
  <c r="Q209" i="6"/>
  <c r="R209" i="6"/>
  <c r="S209" i="6"/>
  <c r="T209" i="6"/>
  <c r="U209" i="6"/>
  <c r="V209" i="6"/>
  <c r="W209" i="6"/>
  <c r="X209" i="6"/>
  <c r="Y209" i="6"/>
  <c r="Z209" i="6"/>
  <c r="AA209" i="6"/>
  <c r="AB209" i="6"/>
  <c r="AC209" i="6"/>
  <c r="AD209" i="6"/>
  <c r="AE209" i="6"/>
  <c r="AF209" i="6"/>
  <c r="AG209" i="6"/>
  <c r="AH209" i="6"/>
  <c r="AI209" i="6"/>
  <c r="AJ209" i="6"/>
  <c r="AK209" i="6"/>
  <c r="AL209" i="6"/>
  <c r="AM209" i="6"/>
  <c r="AN209" i="6"/>
  <c r="AO209" i="6"/>
  <c r="AP209" i="6"/>
  <c r="AQ209" i="6"/>
  <c r="AR209" i="6"/>
  <c r="L210" i="6"/>
  <c r="M210" i="6"/>
  <c r="N210" i="6"/>
  <c r="O210" i="6"/>
  <c r="P210" i="6"/>
  <c r="Q210" i="6"/>
  <c r="R210" i="6"/>
  <c r="S210" i="6"/>
  <c r="T210" i="6"/>
  <c r="U210" i="6"/>
  <c r="V210" i="6"/>
  <c r="W210" i="6"/>
  <c r="X210" i="6"/>
  <c r="Y210" i="6"/>
  <c r="Z210" i="6"/>
  <c r="AA210" i="6"/>
  <c r="AB210" i="6"/>
  <c r="AC210" i="6"/>
  <c r="AD210" i="6"/>
  <c r="AE210" i="6"/>
  <c r="AF210" i="6"/>
  <c r="AG210" i="6"/>
  <c r="AH210" i="6"/>
  <c r="AI210" i="6"/>
  <c r="AJ210" i="6"/>
  <c r="AK210" i="6"/>
  <c r="AL210" i="6"/>
  <c r="AM210" i="6"/>
  <c r="AN210" i="6"/>
  <c r="AO210" i="6"/>
  <c r="AP210" i="6"/>
  <c r="AQ210" i="6"/>
  <c r="AR210" i="6"/>
  <c r="L211" i="6"/>
  <c r="M211" i="6"/>
  <c r="N211" i="6"/>
  <c r="O211" i="6"/>
  <c r="P211" i="6"/>
  <c r="Q211" i="6"/>
  <c r="R211" i="6"/>
  <c r="S211" i="6"/>
  <c r="T211" i="6"/>
  <c r="U211" i="6"/>
  <c r="V211" i="6"/>
  <c r="W211" i="6"/>
  <c r="X211" i="6"/>
  <c r="Y211" i="6"/>
  <c r="Z211" i="6"/>
  <c r="AA211" i="6"/>
  <c r="AB211" i="6"/>
  <c r="AC211" i="6"/>
  <c r="AD211" i="6"/>
  <c r="AE211" i="6"/>
  <c r="AF211" i="6"/>
  <c r="AG211" i="6"/>
  <c r="AH211" i="6"/>
  <c r="AI211" i="6"/>
  <c r="AJ211" i="6"/>
  <c r="AK211" i="6"/>
  <c r="AL211" i="6"/>
  <c r="AM211" i="6"/>
  <c r="AN211" i="6"/>
  <c r="AO211" i="6"/>
  <c r="AP211" i="6"/>
  <c r="AQ211" i="6"/>
  <c r="AR211" i="6"/>
  <c r="L212" i="6"/>
  <c r="M212" i="6"/>
  <c r="N212" i="6"/>
  <c r="O212" i="6"/>
  <c r="P212" i="6"/>
  <c r="Q212" i="6"/>
  <c r="R212" i="6"/>
  <c r="S212" i="6"/>
  <c r="T212" i="6"/>
  <c r="U212" i="6"/>
  <c r="V212" i="6"/>
  <c r="W212" i="6"/>
  <c r="X212" i="6"/>
  <c r="Y212" i="6"/>
  <c r="Z212" i="6"/>
  <c r="AA212" i="6"/>
  <c r="AB212" i="6"/>
  <c r="AC212" i="6"/>
  <c r="AD212" i="6"/>
  <c r="AE212" i="6"/>
  <c r="AF212" i="6"/>
  <c r="AG212" i="6"/>
  <c r="AH212" i="6"/>
  <c r="AI212" i="6"/>
  <c r="AJ212" i="6"/>
  <c r="AK212" i="6"/>
  <c r="AL212" i="6"/>
  <c r="AM212" i="6"/>
  <c r="AN212" i="6"/>
  <c r="AO212" i="6"/>
  <c r="AP212" i="6"/>
  <c r="AQ212" i="6"/>
  <c r="AR212" i="6"/>
  <c r="L213" i="6"/>
  <c r="M213" i="6"/>
  <c r="N213" i="6"/>
  <c r="O213" i="6"/>
  <c r="P213" i="6"/>
  <c r="Q213" i="6"/>
  <c r="R213" i="6"/>
  <c r="S213" i="6"/>
  <c r="T213" i="6"/>
  <c r="U213" i="6"/>
  <c r="V213" i="6"/>
  <c r="W213" i="6"/>
  <c r="X213" i="6"/>
  <c r="Y213" i="6"/>
  <c r="Z213" i="6"/>
  <c r="AA213" i="6"/>
  <c r="AB213" i="6"/>
  <c r="AC213" i="6"/>
  <c r="AD213" i="6"/>
  <c r="AE213" i="6"/>
  <c r="AF213" i="6"/>
  <c r="AG213" i="6"/>
  <c r="AH213" i="6"/>
  <c r="AI213" i="6"/>
  <c r="AJ213" i="6"/>
  <c r="AK213" i="6"/>
  <c r="AL213" i="6"/>
  <c r="AM213" i="6"/>
  <c r="AN213" i="6"/>
  <c r="AO213" i="6"/>
  <c r="AP213" i="6"/>
  <c r="AQ213" i="6"/>
  <c r="AR213" i="6"/>
  <c r="L214" i="6"/>
  <c r="M214" i="6"/>
  <c r="N214" i="6"/>
  <c r="O214" i="6"/>
  <c r="P214" i="6"/>
  <c r="Q214" i="6"/>
  <c r="R214" i="6"/>
  <c r="S214" i="6"/>
  <c r="T214" i="6"/>
  <c r="U214" i="6"/>
  <c r="V214" i="6"/>
  <c r="W214" i="6"/>
  <c r="X214" i="6"/>
  <c r="Y214" i="6"/>
  <c r="Z214" i="6"/>
  <c r="AA214" i="6"/>
  <c r="AB214" i="6"/>
  <c r="AC214" i="6"/>
  <c r="AD214" i="6"/>
  <c r="AE214" i="6"/>
  <c r="AF214" i="6"/>
  <c r="AG214" i="6"/>
  <c r="AH214" i="6"/>
  <c r="AI214" i="6"/>
  <c r="AJ214" i="6"/>
  <c r="AK214" i="6"/>
  <c r="AL214" i="6"/>
  <c r="AM214" i="6"/>
  <c r="AN214" i="6"/>
  <c r="AO214" i="6"/>
  <c r="AP214" i="6"/>
  <c r="AQ214" i="6"/>
  <c r="AR214" i="6"/>
  <c r="L215" i="6"/>
  <c r="M215" i="6"/>
  <c r="N215" i="6"/>
  <c r="O215" i="6"/>
  <c r="P215" i="6"/>
  <c r="Q215" i="6"/>
  <c r="R215" i="6"/>
  <c r="S215" i="6"/>
  <c r="T215" i="6"/>
  <c r="U215" i="6"/>
  <c r="V215" i="6"/>
  <c r="W215" i="6"/>
  <c r="X215" i="6"/>
  <c r="Y215" i="6"/>
  <c r="Z215" i="6"/>
  <c r="AA215" i="6"/>
  <c r="AB215" i="6"/>
  <c r="AC215" i="6"/>
  <c r="AD215" i="6"/>
  <c r="AE215" i="6"/>
  <c r="AF215" i="6"/>
  <c r="AG215" i="6"/>
  <c r="AH215" i="6"/>
  <c r="AI215" i="6"/>
  <c r="AJ215" i="6"/>
  <c r="AK215" i="6"/>
  <c r="AL215" i="6"/>
  <c r="AM215" i="6"/>
  <c r="AN215" i="6"/>
  <c r="AO215" i="6"/>
  <c r="AP215" i="6"/>
  <c r="AQ215" i="6"/>
  <c r="AR215" i="6"/>
  <c r="L216" i="6"/>
  <c r="M216" i="6"/>
  <c r="N216" i="6"/>
  <c r="O216" i="6"/>
  <c r="P216" i="6"/>
  <c r="Q216" i="6"/>
  <c r="R216" i="6"/>
  <c r="S216" i="6"/>
  <c r="T216" i="6"/>
  <c r="U216" i="6"/>
  <c r="V216" i="6"/>
  <c r="W216" i="6"/>
  <c r="X216" i="6"/>
  <c r="Y216" i="6"/>
  <c r="Z216" i="6"/>
  <c r="AA216" i="6"/>
  <c r="AB216" i="6"/>
  <c r="AC216" i="6"/>
  <c r="AD216" i="6"/>
  <c r="AE216" i="6"/>
  <c r="AF216" i="6"/>
  <c r="AG216" i="6"/>
  <c r="AH216" i="6"/>
  <c r="AI216" i="6"/>
  <c r="AJ216" i="6"/>
  <c r="AK216" i="6"/>
  <c r="AL216" i="6"/>
  <c r="AM216" i="6"/>
  <c r="AN216" i="6"/>
  <c r="AO216" i="6"/>
  <c r="AP216" i="6"/>
  <c r="AQ216" i="6"/>
  <c r="AR216" i="6"/>
  <c r="L217" i="6"/>
  <c r="M217" i="6"/>
  <c r="N217" i="6"/>
  <c r="O217" i="6"/>
  <c r="P217" i="6"/>
  <c r="Q217" i="6"/>
  <c r="R217" i="6"/>
  <c r="S217" i="6"/>
  <c r="T217" i="6"/>
  <c r="U217" i="6"/>
  <c r="V217" i="6"/>
  <c r="W217" i="6"/>
  <c r="X217" i="6"/>
  <c r="Y217" i="6"/>
  <c r="Z217" i="6"/>
  <c r="AA217" i="6"/>
  <c r="AB217" i="6"/>
  <c r="AC217" i="6"/>
  <c r="AD217" i="6"/>
  <c r="AE217" i="6"/>
  <c r="AF217" i="6"/>
  <c r="AG217" i="6"/>
  <c r="AH217" i="6"/>
  <c r="AI217" i="6"/>
  <c r="AJ217" i="6"/>
  <c r="AK217" i="6"/>
  <c r="AL217" i="6"/>
  <c r="AM217" i="6"/>
  <c r="AN217" i="6"/>
  <c r="AO217" i="6"/>
  <c r="AP217" i="6"/>
  <c r="AQ217" i="6"/>
  <c r="AR217" i="6"/>
  <c r="L218" i="6"/>
  <c r="M218" i="6"/>
  <c r="N218" i="6"/>
  <c r="O218" i="6"/>
  <c r="P218" i="6"/>
  <c r="Q218" i="6"/>
  <c r="R218" i="6"/>
  <c r="S218" i="6"/>
  <c r="T218" i="6"/>
  <c r="U218" i="6"/>
  <c r="V218" i="6"/>
  <c r="W218" i="6"/>
  <c r="X218" i="6"/>
  <c r="Y218" i="6"/>
  <c r="Z218" i="6"/>
  <c r="AA218" i="6"/>
  <c r="AB218" i="6"/>
  <c r="AC218" i="6"/>
  <c r="AD218" i="6"/>
  <c r="AE218" i="6"/>
  <c r="AF218" i="6"/>
  <c r="AG218" i="6"/>
  <c r="AH218" i="6"/>
  <c r="AI218" i="6"/>
  <c r="AJ218" i="6"/>
  <c r="AK218" i="6"/>
  <c r="AL218" i="6"/>
  <c r="AM218" i="6"/>
  <c r="AN218" i="6"/>
  <c r="AO218" i="6"/>
  <c r="AP218" i="6"/>
  <c r="AQ218" i="6"/>
  <c r="AR218" i="6"/>
  <c r="L219" i="6"/>
  <c r="M219" i="6"/>
  <c r="N219" i="6"/>
  <c r="O219" i="6"/>
  <c r="P219" i="6"/>
  <c r="Q219" i="6"/>
  <c r="R219" i="6"/>
  <c r="S219" i="6"/>
  <c r="T219" i="6"/>
  <c r="U219" i="6"/>
  <c r="V219" i="6"/>
  <c r="W219" i="6"/>
  <c r="X219" i="6"/>
  <c r="Y219" i="6"/>
  <c r="Z219" i="6"/>
  <c r="AA219" i="6"/>
  <c r="AB219" i="6"/>
  <c r="AC219" i="6"/>
  <c r="AD219" i="6"/>
  <c r="AE219" i="6"/>
  <c r="AF219" i="6"/>
  <c r="AG219" i="6"/>
  <c r="AH219" i="6"/>
  <c r="AI219" i="6"/>
  <c r="AJ219" i="6"/>
  <c r="AK219" i="6"/>
  <c r="AL219" i="6"/>
  <c r="AM219" i="6"/>
  <c r="AN219" i="6"/>
  <c r="AO219" i="6"/>
  <c r="AP219" i="6"/>
  <c r="AQ219" i="6"/>
  <c r="AR219" i="6"/>
  <c r="L220" i="6"/>
  <c r="M220" i="6"/>
  <c r="N220" i="6"/>
  <c r="O220" i="6"/>
  <c r="P220" i="6"/>
  <c r="Q220" i="6"/>
  <c r="R220" i="6"/>
  <c r="S220" i="6"/>
  <c r="T220" i="6"/>
  <c r="U220" i="6"/>
  <c r="V220" i="6"/>
  <c r="W220" i="6"/>
  <c r="X220" i="6"/>
  <c r="Y220" i="6"/>
  <c r="Z220" i="6"/>
  <c r="AA220" i="6"/>
  <c r="AB220" i="6"/>
  <c r="AC220" i="6"/>
  <c r="AD220" i="6"/>
  <c r="AE220" i="6"/>
  <c r="AF220" i="6"/>
  <c r="AG220" i="6"/>
  <c r="AH220" i="6"/>
  <c r="AI220" i="6"/>
  <c r="AJ220" i="6"/>
  <c r="AK220" i="6"/>
  <c r="AL220" i="6"/>
  <c r="AM220" i="6"/>
  <c r="AN220" i="6"/>
  <c r="AO220" i="6"/>
  <c r="AP220" i="6"/>
  <c r="AQ220" i="6"/>
  <c r="AR220" i="6"/>
  <c r="L221" i="6"/>
  <c r="M221" i="6"/>
  <c r="N221" i="6"/>
  <c r="O221" i="6"/>
  <c r="P221" i="6"/>
  <c r="Q221" i="6"/>
  <c r="R221" i="6"/>
  <c r="S221" i="6"/>
  <c r="T221" i="6"/>
  <c r="U221" i="6"/>
  <c r="V221" i="6"/>
  <c r="W221" i="6"/>
  <c r="X221" i="6"/>
  <c r="Y221" i="6"/>
  <c r="Z221" i="6"/>
  <c r="AA221" i="6"/>
  <c r="AB221" i="6"/>
  <c r="AC221" i="6"/>
  <c r="AD221" i="6"/>
  <c r="AE221" i="6"/>
  <c r="AF221" i="6"/>
  <c r="AG221" i="6"/>
  <c r="AH221" i="6"/>
  <c r="AI221" i="6"/>
  <c r="AJ221" i="6"/>
  <c r="AK221" i="6"/>
  <c r="AL221" i="6"/>
  <c r="AM221" i="6"/>
  <c r="AN221" i="6"/>
  <c r="AO221" i="6"/>
  <c r="AP221" i="6"/>
  <c r="AQ221" i="6"/>
  <c r="AR221" i="6"/>
  <c r="L222" i="6"/>
  <c r="M222" i="6"/>
  <c r="N222" i="6"/>
  <c r="O222" i="6"/>
  <c r="P222" i="6"/>
  <c r="Q222" i="6"/>
  <c r="R222" i="6"/>
  <c r="S222" i="6"/>
  <c r="T222" i="6"/>
  <c r="U222" i="6"/>
  <c r="V222" i="6"/>
  <c r="W222" i="6"/>
  <c r="X222" i="6"/>
  <c r="Y222" i="6"/>
  <c r="Z222" i="6"/>
  <c r="AA222" i="6"/>
  <c r="AB222" i="6"/>
  <c r="AC222" i="6"/>
  <c r="AD222" i="6"/>
  <c r="AE222" i="6"/>
  <c r="AF222" i="6"/>
  <c r="AG222" i="6"/>
  <c r="AH222" i="6"/>
  <c r="AI222" i="6"/>
  <c r="AJ222" i="6"/>
  <c r="AK222" i="6"/>
  <c r="AL222" i="6"/>
  <c r="AM222" i="6"/>
  <c r="AN222" i="6"/>
  <c r="AO222" i="6"/>
  <c r="AP222" i="6"/>
  <c r="AQ222" i="6"/>
  <c r="AR222" i="6"/>
  <c r="L223" i="6"/>
  <c r="M223" i="6"/>
  <c r="N223" i="6"/>
  <c r="O223" i="6"/>
  <c r="P223" i="6"/>
  <c r="Q223" i="6"/>
  <c r="R223" i="6"/>
  <c r="S223" i="6"/>
  <c r="T223" i="6"/>
  <c r="U223" i="6"/>
  <c r="V223" i="6"/>
  <c r="W223" i="6"/>
  <c r="X223" i="6"/>
  <c r="Y223" i="6"/>
  <c r="Z223" i="6"/>
  <c r="AA223" i="6"/>
  <c r="AB223" i="6"/>
  <c r="AC223" i="6"/>
  <c r="AD223" i="6"/>
  <c r="AE223" i="6"/>
  <c r="AF223" i="6"/>
  <c r="AG223" i="6"/>
  <c r="AH223" i="6"/>
  <c r="AI223" i="6"/>
  <c r="AJ223" i="6"/>
  <c r="AK223" i="6"/>
  <c r="AL223" i="6"/>
  <c r="AM223" i="6"/>
  <c r="AN223" i="6"/>
  <c r="AO223" i="6"/>
  <c r="AP223" i="6"/>
  <c r="AQ223" i="6"/>
  <c r="AR223" i="6"/>
  <c r="L224" i="6"/>
  <c r="M224" i="6"/>
  <c r="N224" i="6"/>
  <c r="O224" i="6"/>
  <c r="P224" i="6"/>
  <c r="Q224" i="6"/>
  <c r="R224" i="6"/>
  <c r="S224" i="6"/>
  <c r="T224" i="6"/>
  <c r="U224" i="6"/>
  <c r="V224" i="6"/>
  <c r="W224" i="6"/>
  <c r="X224" i="6"/>
  <c r="Y224" i="6"/>
  <c r="Z224" i="6"/>
  <c r="AA224" i="6"/>
  <c r="AB224" i="6"/>
  <c r="AC224" i="6"/>
  <c r="AD224" i="6"/>
  <c r="AE224" i="6"/>
  <c r="AF224" i="6"/>
  <c r="AG224" i="6"/>
  <c r="AH224" i="6"/>
  <c r="AI224" i="6"/>
  <c r="AJ224" i="6"/>
  <c r="AK224" i="6"/>
  <c r="AL224" i="6"/>
  <c r="AM224" i="6"/>
  <c r="AN224" i="6"/>
  <c r="AO224" i="6"/>
  <c r="AP224" i="6"/>
  <c r="AQ224" i="6"/>
  <c r="AR224" i="6"/>
  <c r="L225" i="6"/>
  <c r="M225" i="6"/>
  <c r="N225" i="6"/>
  <c r="O225" i="6"/>
  <c r="P225" i="6"/>
  <c r="Q225" i="6"/>
  <c r="R225" i="6"/>
  <c r="S225" i="6"/>
  <c r="T225" i="6"/>
  <c r="U225" i="6"/>
  <c r="V225" i="6"/>
  <c r="W225" i="6"/>
  <c r="X225" i="6"/>
  <c r="Y225" i="6"/>
  <c r="Z225" i="6"/>
  <c r="AA225" i="6"/>
  <c r="AB225" i="6"/>
  <c r="AC225" i="6"/>
  <c r="AD225" i="6"/>
  <c r="AE225" i="6"/>
  <c r="AF225" i="6"/>
  <c r="AG225" i="6"/>
  <c r="AH225" i="6"/>
  <c r="AI225" i="6"/>
  <c r="AJ225" i="6"/>
  <c r="AK225" i="6"/>
  <c r="AL225" i="6"/>
  <c r="AM225" i="6"/>
  <c r="AN225" i="6"/>
  <c r="AO225" i="6"/>
  <c r="AP225" i="6"/>
  <c r="AQ225" i="6"/>
  <c r="AR225" i="6"/>
  <c r="L226" i="6"/>
  <c r="M226" i="6"/>
  <c r="N226" i="6"/>
  <c r="O226" i="6"/>
  <c r="P226" i="6"/>
  <c r="Q226" i="6"/>
  <c r="R226" i="6"/>
  <c r="S226" i="6"/>
  <c r="T226" i="6"/>
  <c r="U226" i="6"/>
  <c r="V226" i="6"/>
  <c r="W226" i="6"/>
  <c r="X226" i="6"/>
  <c r="Y226" i="6"/>
  <c r="Z226" i="6"/>
  <c r="AA226" i="6"/>
  <c r="AB226" i="6"/>
  <c r="AC226" i="6"/>
  <c r="AD226" i="6"/>
  <c r="AE226" i="6"/>
  <c r="AF226" i="6"/>
  <c r="AG226" i="6"/>
  <c r="AH226" i="6"/>
  <c r="AI226" i="6"/>
  <c r="AJ226" i="6"/>
  <c r="AK226" i="6"/>
  <c r="AL226" i="6"/>
  <c r="AM226" i="6"/>
  <c r="AN226" i="6"/>
  <c r="AO226" i="6"/>
  <c r="AP226" i="6"/>
  <c r="AQ226" i="6"/>
  <c r="AR226" i="6"/>
  <c r="L227" i="6"/>
  <c r="M227" i="6"/>
  <c r="N227" i="6"/>
  <c r="O227" i="6"/>
  <c r="P227" i="6"/>
  <c r="Q227" i="6"/>
  <c r="R227" i="6"/>
  <c r="S227" i="6"/>
  <c r="T227" i="6"/>
  <c r="U227" i="6"/>
  <c r="V227" i="6"/>
  <c r="W227" i="6"/>
  <c r="X227" i="6"/>
  <c r="Y227" i="6"/>
  <c r="Z227" i="6"/>
  <c r="AA227" i="6"/>
  <c r="AB227" i="6"/>
  <c r="AC227" i="6"/>
  <c r="AD227" i="6"/>
  <c r="AE227" i="6"/>
  <c r="AF227" i="6"/>
  <c r="AG227" i="6"/>
  <c r="AH227" i="6"/>
  <c r="AI227" i="6"/>
  <c r="AJ227" i="6"/>
  <c r="AK227" i="6"/>
  <c r="AL227" i="6"/>
  <c r="AM227" i="6"/>
  <c r="AN227" i="6"/>
  <c r="AO227" i="6"/>
  <c r="AP227" i="6"/>
  <c r="AQ227" i="6"/>
  <c r="AR227" i="6"/>
  <c r="L228" i="6"/>
  <c r="M228" i="6"/>
  <c r="N228" i="6"/>
  <c r="O228" i="6"/>
  <c r="P228" i="6"/>
  <c r="Q228" i="6"/>
  <c r="R228" i="6"/>
  <c r="S228" i="6"/>
  <c r="T228" i="6"/>
  <c r="U228" i="6"/>
  <c r="V228" i="6"/>
  <c r="W228" i="6"/>
  <c r="X228" i="6"/>
  <c r="Y228" i="6"/>
  <c r="Z228" i="6"/>
  <c r="AA228" i="6"/>
  <c r="AB228" i="6"/>
  <c r="AC228" i="6"/>
  <c r="AD228" i="6"/>
  <c r="AE228" i="6"/>
  <c r="AF228" i="6"/>
  <c r="AG228" i="6"/>
  <c r="AH228" i="6"/>
  <c r="AI228" i="6"/>
  <c r="AJ228" i="6"/>
  <c r="AK228" i="6"/>
  <c r="AL228" i="6"/>
  <c r="AM228" i="6"/>
  <c r="AN228" i="6"/>
  <c r="AO228" i="6"/>
  <c r="AP228" i="6"/>
  <c r="AQ228" i="6"/>
  <c r="AR228" i="6"/>
  <c r="L229" i="6"/>
  <c r="M229" i="6"/>
  <c r="N229" i="6"/>
  <c r="O229" i="6"/>
  <c r="P229" i="6"/>
  <c r="Q229" i="6"/>
  <c r="R229" i="6"/>
  <c r="S229" i="6"/>
  <c r="T229" i="6"/>
  <c r="U229" i="6"/>
  <c r="V229" i="6"/>
  <c r="W229" i="6"/>
  <c r="X229" i="6"/>
  <c r="Y229" i="6"/>
  <c r="Z229" i="6"/>
  <c r="AA229" i="6"/>
  <c r="AB229" i="6"/>
  <c r="AC229" i="6"/>
  <c r="AD229" i="6"/>
  <c r="AE229" i="6"/>
  <c r="AF229" i="6"/>
  <c r="AG229" i="6"/>
  <c r="AH229" i="6"/>
  <c r="AI229" i="6"/>
  <c r="AJ229" i="6"/>
  <c r="AK229" i="6"/>
  <c r="AL229" i="6"/>
  <c r="AM229" i="6"/>
  <c r="AN229" i="6"/>
  <c r="AO229" i="6"/>
  <c r="AP229" i="6"/>
  <c r="AQ229" i="6"/>
  <c r="AR229" i="6"/>
  <c r="L230" i="6"/>
  <c r="M230" i="6"/>
  <c r="N230" i="6"/>
  <c r="O230" i="6"/>
  <c r="P230" i="6"/>
  <c r="Q230" i="6"/>
  <c r="R230" i="6"/>
  <c r="S230" i="6"/>
  <c r="T230" i="6"/>
  <c r="U230" i="6"/>
  <c r="V230" i="6"/>
  <c r="W230" i="6"/>
  <c r="X230" i="6"/>
  <c r="Y230" i="6"/>
  <c r="Z230" i="6"/>
  <c r="AA230" i="6"/>
  <c r="AB230" i="6"/>
  <c r="AC230" i="6"/>
  <c r="AD230" i="6"/>
  <c r="AE230" i="6"/>
  <c r="AF230" i="6"/>
  <c r="AG230" i="6"/>
  <c r="AH230" i="6"/>
  <c r="AI230" i="6"/>
  <c r="AJ230" i="6"/>
  <c r="AK230" i="6"/>
  <c r="AL230" i="6"/>
  <c r="AM230" i="6"/>
  <c r="AN230" i="6"/>
  <c r="AO230" i="6"/>
  <c r="AP230" i="6"/>
  <c r="AQ230" i="6"/>
  <c r="AR230" i="6"/>
  <c r="L231" i="6"/>
  <c r="M231" i="6"/>
  <c r="N231" i="6"/>
  <c r="O231" i="6"/>
  <c r="P231" i="6"/>
  <c r="Q231" i="6"/>
  <c r="R231" i="6"/>
  <c r="S231" i="6"/>
  <c r="T231" i="6"/>
  <c r="U231" i="6"/>
  <c r="V231" i="6"/>
  <c r="W231" i="6"/>
  <c r="X231" i="6"/>
  <c r="Y231" i="6"/>
  <c r="Z231" i="6"/>
  <c r="AA231" i="6"/>
  <c r="AB231" i="6"/>
  <c r="AC231" i="6"/>
  <c r="AD231" i="6"/>
  <c r="AE231" i="6"/>
  <c r="AF231" i="6"/>
  <c r="AG231" i="6"/>
  <c r="AH231" i="6"/>
  <c r="AI231" i="6"/>
  <c r="AJ231" i="6"/>
  <c r="AK231" i="6"/>
  <c r="AL231" i="6"/>
  <c r="AM231" i="6"/>
  <c r="AN231" i="6"/>
  <c r="AO231" i="6"/>
  <c r="AP231" i="6"/>
  <c r="AQ231" i="6"/>
  <c r="AR231" i="6"/>
  <c r="L232" i="6"/>
  <c r="M232" i="6"/>
  <c r="N232" i="6"/>
  <c r="O232" i="6"/>
  <c r="P232" i="6"/>
  <c r="Q232" i="6"/>
  <c r="R232" i="6"/>
  <c r="S232" i="6"/>
  <c r="T232" i="6"/>
  <c r="U232" i="6"/>
  <c r="V232" i="6"/>
  <c r="W232" i="6"/>
  <c r="X232" i="6"/>
  <c r="Y232" i="6"/>
  <c r="Z232" i="6"/>
  <c r="AA232" i="6"/>
  <c r="AB232" i="6"/>
  <c r="AC232" i="6"/>
  <c r="AD232" i="6"/>
  <c r="AE232" i="6"/>
  <c r="AF232" i="6"/>
  <c r="AG232" i="6"/>
  <c r="AH232" i="6"/>
  <c r="AI232" i="6"/>
  <c r="AJ232" i="6"/>
  <c r="AK232" i="6"/>
  <c r="AL232" i="6"/>
  <c r="AM232" i="6"/>
  <c r="AN232" i="6"/>
  <c r="AO232" i="6"/>
  <c r="AP232" i="6"/>
  <c r="AQ232" i="6"/>
  <c r="AR232" i="6"/>
  <c r="L233" i="6"/>
  <c r="M233" i="6"/>
  <c r="N233" i="6"/>
  <c r="O233" i="6"/>
  <c r="P233" i="6"/>
  <c r="Q233" i="6"/>
  <c r="R233" i="6"/>
  <c r="S233" i="6"/>
  <c r="T233" i="6"/>
  <c r="U233" i="6"/>
  <c r="V233" i="6"/>
  <c r="W233" i="6"/>
  <c r="X233" i="6"/>
  <c r="Y233" i="6"/>
  <c r="Z233" i="6"/>
  <c r="AA233" i="6"/>
  <c r="AB233" i="6"/>
  <c r="AC233" i="6"/>
  <c r="AD233" i="6"/>
  <c r="AE233" i="6"/>
  <c r="AF233" i="6"/>
  <c r="AG233" i="6"/>
  <c r="AH233" i="6"/>
  <c r="AI233" i="6"/>
  <c r="AJ233" i="6"/>
  <c r="AK233" i="6"/>
  <c r="AL233" i="6"/>
  <c r="AM233" i="6"/>
  <c r="AN233" i="6"/>
  <c r="AO233" i="6"/>
  <c r="AP233" i="6"/>
  <c r="AQ233" i="6"/>
  <c r="AR233" i="6"/>
  <c r="L234" i="6"/>
  <c r="M234" i="6"/>
  <c r="N234" i="6"/>
  <c r="O234" i="6"/>
  <c r="P234" i="6"/>
  <c r="Q234" i="6"/>
  <c r="R234" i="6"/>
  <c r="S234" i="6"/>
  <c r="T234" i="6"/>
  <c r="U234" i="6"/>
  <c r="V234" i="6"/>
  <c r="W234" i="6"/>
  <c r="X234" i="6"/>
  <c r="Y234" i="6"/>
  <c r="Z234" i="6"/>
  <c r="AA234" i="6"/>
  <c r="AB234" i="6"/>
  <c r="AC234" i="6"/>
  <c r="AD234" i="6"/>
  <c r="AE234" i="6"/>
  <c r="AF234" i="6"/>
  <c r="AG234" i="6"/>
  <c r="AH234" i="6"/>
  <c r="AI234" i="6"/>
  <c r="AJ234" i="6"/>
  <c r="AK234" i="6"/>
  <c r="AL234" i="6"/>
  <c r="AM234" i="6"/>
  <c r="AN234" i="6"/>
  <c r="AO234" i="6"/>
  <c r="AP234" i="6"/>
  <c r="AQ234" i="6"/>
  <c r="AR234" i="6"/>
  <c r="L235" i="6"/>
  <c r="M235" i="6"/>
  <c r="N235" i="6"/>
  <c r="O235" i="6"/>
  <c r="P235" i="6"/>
  <c r="Q235" i="6"/>
  <c r="R235" i="6"/>
  <c r="S235" i="6"/>
  <c r="T235" i="6"/>
  <c r="U235" i="6"/>
  <c r="V235" i="6"/>
  <c r="W235" i="6"/>
  <c r="X235" i="6"/>
  <c r="Y235" i="6"/>
  <c r="Z235" i="6"/>
  <c r="AA235" i="6"/>
  <c r="AB235" i="6"/>
  <c r="AC235" i="6"/>
  <c r="AD235" i="6"/>
  <c r="AE235" i="6"/>
  <c r="AF235" i="6"/>
  <c r="AG235" i="6"/>
  <c r="AH235" i="6"/>
  <c r="AI235" i="6"/>
  <c r="AJ235" i="6"/>
  <c r="AK235" i="6"/>
  <c r="AL235" i="6"/>
  <c r="AM235" i="6"/>
  <c r="AN235" i="6"/>
  <c r="AO235" i="6"/>
  <c r="AP235" i="6"/>
  <c r="AQ235" i="6"/>
  <c r="AR235" i="6"/>
  <c r="L236" i="6"/>
  <c r="M236" i="6"/>
  <c r="N236" i="6"/>
  <c r="O236" i="6"/>
  <c r="P236" i="6"/>
  <c r="Q236" i="6"/>
  <c r="R236" i="6"/>
  <c r="S236" i="6"/>
  <c r="T236" i="6"/>
  <c r="U236" i="6"/>
  <c r="V236" i="6"/>
  <c r="W236" i="6"/>
  <c r="X236" i="6"/>
  <c r="Y236" i="6"/>
  <c r="Z236" i="6"/>
  <c r="AA236" i="6"/>
  <c r="AB236" i="6"/>
  <c r="AC236" i="6"/>
  <c r="AD236" i="6"/>
  <c r="AE236" i="6"/>
  <c r="AF236" i="6"/>
  <c r="AG236" i="6"/>
  <c r="AH236" i="6"/>
  <c r="AI236" i="6"/>
  <c r="AJ236" i="6"/>
  <c r="AK236" i="6"/>
  <c r="AL236" i="6"/>
  <c r="AM236" i="6"/>
  <c r="AN236" i="6"/>
  <c r="AO236" i="6"/>
  <c r="AP236" i="6"/>
  <c r="AQ236" i="6"/>
  <c r="AR236" i="6"/>
  <c r="L237" i="6"/>
  <c r="M237" i="6"/>
  <c r="N237" i="6"/>
  <c r="O237" i="6"/>
  <c r="P237" i="6"/>
  <c r="Q237" i="6"/>
  <c r="R237" i="6"/>
  <c r="S237" i="6"/>
  <c r="T237" i="6"/>
  <c r="U237" i="6"/>
  <c r="V237" i="6"/>
  <c r="W237" i="6"/>
  <c r="X237" i="6"/>
  <c r="Y237" i="6"/>
  <c r="Z237" i="6"/>
  <c r="AA237" i="6"/>
  <c r="AB237" i="6"/>
  <c r="AC237" i="6"/>
  <c r="AD237" i="6"/>
  <c r="AE237" i="6"/>
  <c r="AF237" i="6"/>
  <c r="AG237" i="6"/>
  <c r="AH237" i="6"/>
  <c r="AI237" i="6"/>
  <c r="AJ237" i="6"/>
  <c r="AK237" i="6"/>
  <c r="AL237" i="6"/>
  <c r="AM237" i="6"/>
  <c r="AN237" i="6"/>
  <c r="AO237" i="6"/>
  <c r="AP237" i="6"/>
  <c r="AQ237" i="6"/>
  <c r="AR237" i="6"/>
  <c r="L238" i="6"/>
  <c r="M238" i="6"/>
  <c r="N238" i="6"/>
  <c r="O238" i="6"/>
  <c r="P238" i="6"/>
  <c r="Q238" i="6"/>
  <c r="R238" i="6"/>
  <c r="S238" i="6"/>
  <c r="T238" i="6"/>
  <c r="U238" i="6"/>
  <c r="V238" i="6"/>
  <c r="W238" i="6"/>
  <c r="X238" i="6"/>
  <c r="Y238" i="6"/>
  <c r="Z238" i="6"/>
  <c r="AA238" i="6"/>
  <c r="AB238" i="6"/>
  <c r="AC238" i="6"/>
  <c r="AD238" i="6"/>
  <c r="AE238" i="6"/>
  <c r="AF238" i="6"/>
  <c r="AG238" i="6"/>
  <c r="AH238" i="6"/>
  <c r="AI238" i="6"/>
  <c r="AJ238" i="6"/>
  <c r="AK238" i="6"/>
  <c r="AL238" i="6"/>
  <c r="AM238" i="6"/>
  <c r="AN238" i="6"/>
  <c r="AO238" i="6"/>
  <c r="AP238" i="6"/>
  <c r="AQ238" i="6"/>
  <c r="AR238" i="6"/>
  <c r="L239" i="6"/>
  <c r="M239" i="6"/>
  <c r="N239" i="6"/>
  <c r="O239" i="6"/>
  <c r="P239" i="6"/>
  <c r="Q239" i="6"/>
  <c r="R239" i="6"/>
  <c r="S239" i="6"/>
  <c r="T239" i="6"/>
  <c r="U239" i="6"/>
  <c r="V239" i="6"/>
  <c r="W239" i="6"/>
  <c r="X239" i="6"/>
  <c r="Y239" i="6"/>
  <c r="Z239" i="6"/>
  <c r="AA239" i="6"/>
  <c r="AB239" i="6"/>
  <c r="AC239" i="6"/>
  <c r="AD239" i="6"/>
  <c r="AE239" i="6"/>
  <c r="AF239" i="6"/>
  <c r="AG239" i="6"/>
  <c r="AH239" i="6"/>
  <c r="AI239" i="6"/>
  <c r="AJ239" i="6"/>
  <c r="AK239" i="6"/>
  <c r="AL239" i="6"/>
  <c r="AM239" i="6"/>
  <c r="AN239" i="6"/>
  <c r="AO239" i="6"/>
  <c r="AP239" i="6"/>
  <c r="AQ239" i="6"/>
  <c r="AR239" i="6"/>
  <c r="L240" i="6"/>
  <c r="M240" i="6"/>
  <c r="N240" i="6"/>
  <c r="O240" i="6"/>
  <c r="P240" i="6"/>
  <c r="Q240" i="6"/>
  <c r="R240" i="6"/>
  <c r="S240" i="6"/>
  <c r="T240" i="6"/>
  <c r="U240" i="6"/>
  <c r="V240" i="6"/>
  <c r="W240" i="6"/>
  <c r="X240" i="6"/>
  <c r="Y240" i="6"/>
  <c r="Z240" i="6"/>
  <c r="AA240" i="6"/>
  <c r="AB240" i="6"/>
  <c r="AC240" i="6"/>
  <c r="AD240" i="6"/>
  <c r="AE240" i="6"/>
  <c r="AF240" i="6"/>
  <c r="AG240" i="6"/>
  <c r="AH240" i="6"/>
  <c r="AI240" i="6"/>
  <c r="AJ240" i="6"/>
  <c r="AK240" i="6"/>
  <c r="AL240" i="6"/>
  <c r="AM240" i="6"/>
  <c r="AN240" i="6"/>
  <c r="AO240" i="6"/>
  <c r="AP240" i="6"/>
  <c r="AQ240" i="6"/>
  <c r="AR240" i="6"/>
  <c r="L241" i="6"/>
  <c r="M241" i="6"/>
  <c r="N241" i="6"/>
  <c r="O241" i="6"/>
  <c r="P241" i="6"/>
  <c r="Q241" i="6"/>
  <c r="R241" i="6"/>
  <c r="S241" i="6"/>
  <c r="T241" i="6"/>
  <c r="U241" i="6"/>
  <c r="V241" i="6"/>
  <c r="W241" i="6"/>
  <c r="X241" i="6"/>
  <c r="Y241" i="6"/>
  <c r="Z241" i="6"/>
  <c r="AA241" i="6"/>
  <c r="AB241" i="6"/>
  <c r="AC241" i="6"/>
  <c r="AD241" i="6"/>
  <c r="AE241" i="6"/>
  <c r="AF241" i="6"/>
  <c r="AG241" i="6"/>
  <c r="AH241" i="6"/>
  <c r="AI241" i="6"/>
  <c r="AJ241" i="6"/>
  <c r="AK241" i="6"/>
  <c r="AL241" i="6"/>
  <c r="AM241" i="6"/>
  <c r="AN241" i="6"/>
  <c r="AO241" i="6"/>
  <c r="AP241" i="6"/>
  <c r="AQ241" i="6"/>
  <c r="AR241" i="6"/>
  <c r="L242" i="6"/>
  <c r="M242" i="6"/>
  <c r="N242" i="6"/>
  <c r="O242" i="6"/>
  <c r="P242" i="6"/>
  <c r="Q242" i="6"/>
  <c r="R242" i="6"/>
  <c r="S242" i="6"/>
  <c r="T242" i="6"/>
  <c r="U242" i="6"/>
  <c r="V242" i="6"/>
  <c r="W242" i="6"/>
  <c r="X242" i="6"/>
  <c r="Y242" i="6"/>
  <c r="Z242" i="6"/>
  <c r="AA242" i="6"/>
  <c r="AB242" i="6"/>
  <c r="AC242" i="6"/>
  <c r="AD242" i="6"/>
  <c r="AE242" i="6"/>
  <c r="AF242" i="6"/>
  <c r="AG242" i="6"/>
  <c r="AH242" i="6"/>
  <c r="AI242" i="6"/>
  <c r="AJ242" i="6"/>
  <c r="AK242" i="6"/>
  <c r="AL242" i="6"/>
  <c r="AM242" i="6"/>
  <c r="AN242" i="6"/>
  <c r="AO242" i="6"/>
  <c r="AP242" i="6"/>
  <c r="AQ242" i="6"/>
  <c r="AR242" i="6"/>
  <c r="L243" i="6"/>
  <c r="M243" i="6"/>
  <c r="N243" i="6"/>
  <c r="O243" i="6"/>
  <c r="P243" i="6"/>
  <c r="Q243" i="6"/>
  <c r="R243" i="6"/>
  <c r="S243" i="6"/>
  <c r="T243" i="6"/>
  <c r="U243" i="6"/>
  <c r="V243" i="6"/>
  <c r="W243" i="6"/>
  <c r="X243" i="6"/>
  <c r="Y243" i="6"/>
  <c r="Z243" i="6"/>
  <c r="AA243" i="6"/>
  <c r="AB243" i="6"/>
  <c r="AC243" i="6"/>
  <c r="AD243" i="6"/>
  <c r="AE243" i="6"/>
  <c r="AF243" i="6"/>
  <c r="AG243" i="6"/>
  <c r="AH243" i="6"/>
  <c r="AI243" i="6"/>
  <c r="AJ243" i="6"/>
  <c r="AK243" i="6"/>
  <c r="AL243" i="6"/>
  <c r="AM243" i="6"/>
  <c r="AN243" i="6"/>
  <c r="AO243" i="6"/>
  <c r="AP243" i="6"/>
  <c r="AQ243" i="6"/>
  <c r="AR243" i="6"/>
  <c r="L244" i="6"/>
  <c r="M244" i="6"/>
  <c r="N244" i="6"/>
  <c r="O244" i="6"/>
  <c r="P244" i="6"/>
  <c r="Q244" i="6"/>
  <c r="R244" i="6"/>
  <c r="S244" i="6"/>
  <c r="T244" i="6"/>
  <c r="U244" i="6"/>
  <c r="V244" i="6"/>
  <c r="W244" i="6"/>
  <c r="X244" i="6"/>
  <c r="Y244" i="6"/>
  <c r="Z244" i="6"/>
  <c r="AA244" i="6"/>
  <c r="AB244" i="6"/>
  <c r="AC244" i="6"/>
  <c r="AD244" i="6"/>
  <c r="AE244" i="6"/>
  <c r="AF244" i="6"/>
  <c r="AG244" i="6"/>
  <c r="AH244" i="6"/>
  <c r="AI244" i="6"/>
  <c r="AJ244" i="6"/>
  <c r="AK244" i="6"/>
  <c r="AL244" i="6"/>
  <c r="AM244" i="6"/>
  <c r="AN244" i="6"/>
  <c r="AO244" i="6"/>
  <c r="AP244" i="6"/>
  <c r="AQ244" i="6"/>
  <c r="AR244" i="6"/>
  <c r="L245" i="6"/>
  <c r="M245" i="6"/>
  <c r="N245" i="6"/>
  <c r="O245" i="6"/>
  <c r="P245" i="6"/>
  <c r="Q245" i="6"/>
  <c r="R245" i="6"/>
  <c r="S245" i="6"/>
  <c r="T245" i="6"/>
  <c r="U245" i="6"/>
  <c r="V245" i="6"/>
  <c r="W245" i="6"/>
  <c r="X245" i="6"/>
  <c r="Y245" i="6"/>
  <c r="Z245" i="6"/>
  <c r="AA245" i="6"/>
  <c r="AB245" i="6"/>
  <c r="AC245" i="6"/>
  <c r="AD245" i="6"/>
  <c r="AE245" i="6"/>
  <c r="AF245" i="6"/>
  <c r="AG245" i="6"/>
  <c r="AH245" i="6"/>
  <c r="AI245" i="6"/>
  <c r="AJ245" i="6"/>
  <c r="AK245" i="6"/>
  <c r="AL245" i="6"/>
  <c r="AM245" i="6"/>
  <c r="AN245" i="6"/>
  <c r="AO245" i="6"/>
  <c r="AP245" i="6"/>
  <c r="AQ245" i="6"/>
  <c r="AR245" i="6"/>
  <c r="L246" i="6"/>
  <c r="M246" i="6"/>
  <c r="N246" i="6"/>
  <c r="O246" i="6"/>
  <c r="P246" i="6"/>
  <c r="Q246" i="6"/>
  <c r="R246" i="6"/>
  <c r="S246" i="6"/>
  <c r="T246" i="6"/>
  <c r="U246" i="6"/>
  <c r="V246" i="6"/>
  <c r="W246" i="6"/>
  <c r="X246" i="6"/>
  <c r="Y246" i="6"/>
  <c r="Z246" i="6"/>
  <c r="AA246" i="6"/>
  <c r="AB246" i="6"/>
  <c r="AC246" i="6"/>
  <c r="AD246" i="6"/>
  <c r="AE246" i="6"/>
  <c r="AF246" i="6"/>
  <c r="AG246" i="6"/>
  <c r="AH246" i="6"/>
  <c r="AI246" i="6"/>
  <c r="AJ246" i="6"/>
  <c r="AK246" i="6"/>
  <c r="AL246" i="6"/>
  <c r="AM246" i="6"/>
  <c r="AN246" i="6"/>
  <c r="AO246" i="6"/>
  <c r="AP246" i="6"/>
  <c r="AQ246" i="6"/>
  <c r="AR246" i="6"/>
  <c r="L247" i="6"/>
  <c r="M247" i="6"/>
  <c r="N247" i="6"/>
  <c r="O247" i="6"/>
  <c r="P247" i="6"/>
  <c r="Q247" i="6"/>
  <c r="R247" i="6"/>
  <c r="S247" i="6"/>
  <c r="T247" i="6"/>
  <c r="U247" i="6"/>
  <c r="V247" i="6"/>
  <c r="W247" i="6"/>
  <c r="X247" i="6"/>
  <c r="Y247" i="6"/>
  <c r="Z247" i="6"/>
  <c r="AA247" i="6"/>
  <c r="AB247" i="6"/>
  <c r="AC247" i="6"/>
  <c r="AD247" i="6"/>
  <c r="AE247" i="6"/>
  <c r="AF247" i="6"/>
  <c r="AG247" i="6"/>
  <c r="AH247" i="6"/>
  <c r="AI247" i="6"/>
  <c r="AJ247" i="6"/>
  <c r="AK247" i="6"/>
  <c r="AL247" i="6"/>
  <c r="AM247" i="6"/>
  <c r="AN247" i="6"/>
  <c r="AO247" i="6"/>
  <c r="AP247" i="6"/>
  <c r="AQ247" i="6"/>
  <c r="AR247" i="6"/>
  <c r="L248" i="6"/>
  <c r="M248" i="6"/>
  <c r="N248" i="6"/>
  <c r="O248" i="6"/>
  <c r="P248" i="6"/>
  <c r="Q248" i="6"/>
  <c r="R248" i="6"/>
  <c r="S248" i="6"/>
  <c r="T248" i="6"/>
  <c r="U248" i="6"/>
  <c r="V248" i="6"/>
  <c r="W248" i="6"/>
  <c r="X248" i="6"/>
  <c r="Y248" i="6"/>
  <c r="Z248" i="6"/>
  <c r="AA248" i="6"/>
  <c r="AB248" i="6"/>
  <c r="AC248" i="6"/>
  <c r="AD248" i="6"/>
  <c r="AE248" i="6"/>
  <c r="AF248" i="6"/>
  <c r="AG248" i="6"/>
  <c r="AH248" i="6"/>
  <c r="AI248" i="6"/>
  <c r="AJ248" i="6"/>
  <c r="AK248" i="6"/>
  <c r="AL248" i="6"/>
  <c r="AM248" i="6"/>
  <c r="AN248" i="6"/>
  <c r="AO248" i="6"/>
  <c r="AP248" i="6"/>
  <c r="AQ248" i="6"/>
  <c r="AR248" i="6"/>
  <c r="L249" i="6"/>
  <c r="M249" i="6"/>
  <c r="N249" i="6"/>
  <c r="O249" i="6"/>
  <c r="P249" i="6"/>
  <c r="Q249" i="6"/>
  <c r="R249" i="6"/>
  <c r="S249" i="6"/>
  <c r="T249" i="6"/>
  <c r="U249" i="6"/>
  <c r="V249" i="6"/>
  <c r="W249" i="6"/>
  <c r="X249" i="6"/>
  <c r="Y249" i="6"/>
  <c r="Z249" i="6"/>
  <c r="AA249" i="6"/>
  <c r="AB249" i="6"/>
  <c r="AC249" i="6"/>
  <c r="AD249" i="6"/>
  <c r="AE249" i="6"/>
  <c r="AF249" i="6"/>
  <c r="AG249" i="6"/>
  <c r="AH249" i="6"/>
  <c r="AI249" i="6"/>
  <c r="AJ249" i="6"/>
  <c r="AK249" i="6"/>
  <c r="AL249" i="6"/>
  <c r="AM249" i="6"/>
  <c r="AN249" i="6"/>
  <c r="AO249" i="6"/>
  <c r="AP249" i="6"/>
  <c r="AQ249" i="6"/>
  <c r="AR249" i="6"/>
  <c r="L250" i="6"/>
  <c r="M250" i="6"/>
  <c r="N250" i="6"/>
  <c r="O250" i="6"/>
  <c r="P250" i="6"/>
  <c r="Q250" i="6"/>
  <c r="R250" i="6"/>
  <c r="S250" i="6"/>
  <c r="T250" i="6"/>
  <c r="U250" i="6"/>
  <c r="V250" i="6"/>
  <c r="W250" i="6"/>
  <c r="X250" i="6"/>
  <c r="Y250" i="6"/>
  <c r="Z250" i="6"/>
  <c r="AA250" i="6"/>
  <c r="AB250" i="6"/>
  <c r="AC250" i="6"/>
  <c r="AD250" i="6"/>
  <c r="AE250" i="6"/>
  <c r="AF250" i="6"/>
  <c r="AG250" i="6"/>
  <c r="AH250" i="6"/>
  <c r="AI250" i="6"/>
  <c r="AJ250" i="6"/>
  <c r="AK250" i="6"/>
  <c r="AL250" i="6"/>
  <c r="AM250" i="6"/>
  <c r="AN250" i="6"/>
  <c r="AO250" i="6"/>
  <c r="AP250" i="6"/>
  <c r="AQ250" i="6"/>
  <c r="AR250" i="6"/>
  <c r="L251" i="6"/>
  <c r="M251" i="6"/>
  <c r="N251" i="6"/>
  <c r="O251" i="6"/>
  <c r="P251" i="6"/>
  <c r="Q251" i="6"/>
  <c r="R251" i="6"/>
  <c r="S251" i="6"/>
  <c r="T251" i="6"/>
  <c r="U251" i="6"/>
  <c r="V251" i="6"/>
  <c r="W251" i="6"/>
  <c r="X251" i="6"/>
  <c r="Y251" i="6"/>
  <c r="Z251" i="6"/>
  <c r="AA251" i="6"/>
  <c r="AB251" i="6"/>
  <c r="AC251" i="6"/>
  <c r="AD251" i="6"/>
  <c r="AE251" i="6"/>
  <c r="AF251" i="6"/>
  <c r="AG251" i="6"/>
  <c r="AH251" i="6"/>
  <c r="AI251" i="6"/>
  <c r="AJ251" i="6"/>
  <c r="AK251" i="6"/>
  <c r="AL251" i="6"/>
  <c r="AM251" i="6"/>
  <c r="AN251" i="6"/>
  <c r="AO251" i="6"/>
  <c r="AP251" i="6"/>
  <c r="AQ251" i="6"/>
  <c r="AR251" i="6"/>
  <c r="L252" i="6"/>
  <c r="M252" i="6"/>
  <c r="N252" i="6"/>
  <c r="O252" i="6"/>
  <c r="P252" i="6"/>
  <c r="Q252" i="6"/>
  <c r="R252" i="6"/>
  <c r="S252" i="6"/>
  <c r="T252" i="6"/>
  <c r="U252" i="6"/>
  <c r="V252" i="6"/>
  <c r="W252" i="6"/>
  <c r="X252" i="6"/>
  <c r="Y252" i="6"/>
  <c r="Z252" i="6"/>
  <c r="AA252" i="6"/>
  <c r="AB252" i="6"/>
  <c r="AC252" i="6"/>
  <c r="AD252" i="6"/>
  <c r="AE252" i="6"/>
  <c r="AF252" i="6"/>
  <c r="AG252" i="6"/>
  <c r="AH252" i="6"/>
  <c r="AI252" i="6"/>
  <c r="AJ252" i="6"/>
  <c r="AK252" i="6"/>
  <c r="AL252" i="6"/>
  <c r="AM252" i="6"/>
  <c r="AN252" i="6"/>
  <c r="AO252" i="6"/>
  <c r="AP252" i="6"/>
  <c r="AQ252" i="6"/>
  <c r="AR252" i="6"/>
  <c r="L253" i="6"/>
  <c r="M253" i="6"/>
  <c r="N253" i="6"/>
  <c r="O253" i="6"/>
  <c r="P253" i="6"/>
  <c r="Q253" i="6"/>
  <c r="R253" i="6"/>
  <c r="S253" i="6"/>
  <c r="T253" i="6"/>
  <c r="U253" i="6"/>
  <c r="V253" i="6"/>
  <c r="W253" i="6"/>
  <c r="X253" i="6"/>
  <c r="Y253" i="6"/>
  <c r="Z253" i="6"/>
  <c r="AA253" i="6"/>
  <c r="AB253" i="6"/>
  <c r="AC253" i="6"/>
  <c r="AD253" i="6"/>
  <c r="AE253" i="6"/>
  <c r="AF253" i="6"/>
  <c r="AG253" i="6"/>
  <c r="AH253" i="6"/>
  <c r="AI253" i="6"/>
  <c r="AJ253" i="6"/>
  <c r="AK253" i="6"/>
  <c r="AL253" i="6"/>
  <c r="AM253" i="6"/>
  <c r="AN253" i="6"/>
  <c r="AO253" i="6"/>
  <c r="AP253" i="6"/>
  <c r="AQ253" i="6"/>
  <c r="AR253" i="6"/>
  <c r="L254" i="6"/>
  <c r="M254" i="6"/>
  <c r="N254" i="6"/>
  <c r="O254" i="6"/>
  <c r="P254" i="6"/>
  <c r="Q254" i="6"/>
  <c r="R254" i="6"/>
  <c r="S254" i="6"/>
  <c r="T254" i="6"/>
  <c r="U254" i="6"/>
  <c r="V254" i="6"/>
  <c r="W254" i="6"/>
  <c r="X254" i="6"/>
  <c r="Y254" i="6"/>
  <c r="Z254" i="6"/>
  <c r="AA254" i="6"/>
  <c r="AB254" i="6"/>
  <c r="AC254" i="6"/>
  <c r="AD254" i="6"/>
  <c r="AE254" i="6"/>
  <c r="AF254" i="6"/>
  <c r="AG254" i="6"/>
  <c r="AH254" i="6"/>
  <c r="AI254" i="6"/>
  <c r="AJ254" i="6"/>
  <c r="AK254" i="6"/>
  <c r="AL254" i="6"/>
  <c r="AM254" i="6"/>
  <c r="AN254" i="6"/>
  <c r="AO254" i="6"/>
  <c r="AP254" i="6"/>
  <c r="AQ254" i="6"/>
  <c r="AR254" i="6"/>
  <c r="L255" i="6"/>
  <c r="M255" i="6"/>
  <c r="N255" i="6"/>
  <c r="O255" i="6"/>
  <c r="P255" i="6"/>
  <c r="Q255" i="6"/>
  <c r="R255" i="6"/>
  <c r="S255" i="6"/>
  <c r="T255" i="6"/>
  <c r="U255" i="6"/>
  <c r="V255" i="6"/>
  <c r="W255" i="6"/>
  <c r="X255" i="6"/>
  <c r="Y255" i="6"/>
  <c r="Z255" i="6"/>
  <c r="AA255" i="6"/>
  <c r="AB255" i="6"/>
  <c r="AC255" i="6"/>
  <c r="AD255" i="6"/>
  <c r="AE255" i="6"/>
  <c r="AF255" i="6"/>
  <c r="AG255" i="6"/>
  <c r="AH255" i="6"/>
  <c r="AI255" i="6"/>
  <c r="AJ255" i="6"/>
  <c r="AK255" i="6"/>
  <c r="AL255" i="6"/>
  <c r="AM255" i="6"/>
  <c r="AN255" i="6"/>
  <c r="AO255" i="6"/>
  <c r="AP255" i="6"/>
  <c r="AQ255" i="6"/>
  <c r="AR255" i="6"/>
  <c r="L256" i="6"/>
  <c r="M256" i="6"/>
  <c r="N256" i="6"/>
  <c r="O256" i="6"/>
  <c r="P256" i="6"/>
  <c r="Q256" i="6"/>
  <c r="R256" i="6"/>
  <c r="S256" i="6"/>
  <c r="T256" i="6"/>
  <c r="U256" i="6"/>
  <c r="V256" i="6"/>
  <c r="W256" i="6"/>
  <c r="X256" i="6"/>
  <c r="Y256" i="6"/>
  <c r="Z256" i="6"/>
  <c r="AA256" i="6"/>
  <c r="AB256" i="6"/>
  <c r="AC256" i="6"/>
  <c r="AD256" i="6"/>
  <c r="AE256" i="6"/>
  <c r="AF256" i="6"/>
  <c r="AG256" i="6"/>
  <c r="AH256" i="6"/>
  <c r="AI256" i="6"/>
  <c r="AJ256" i="6"/>
  <c r="AK256" i="6"/>
  <c r="AL256" i="6"/>
  <c r="AM256" i="6"/>
  <c r="AN256" i="6"/>
  <c r="AO256" i="6"/>
  <c r="AP256" i="6"/>
  <c r="AQ256" i="6"/>
  <c r="AR256" i="6"/>
  <c r="L257" i="6"/>
  <c r="M257" i="6"/>
  <c r="N257" i="6"/>
  <c r="O257" i="6"/>
  <c r="P257" i="6"/>
  <c r="Q257" i="6"/>
  <c r="R257" i="6"/>
  <c r="S257" i="6"/>
  <c r="T257" i="6"/>
  <c r="U257" i="6"/>
  <c r="V257" i="6"/>
  <c r="W257" i="6"/>
  <c r="X257" i="6"/>
  <c r="Y257" i="6"/>
  <c r="Z257" i="6"/>
  <c r="AA257" i="6"/>
  <c r="AB257" i="6"/>
  <c r="AC257" i="6"/>
  <c r="AD257" i="6"/>
  <c r="AE257" i="6"/>
  <c r="AF257" i="6"/>
  <c r="AG257" i="6"/>
  <c r="AH257" i="6"/>
  <c r="AI257" i="6"/>
  <c r="AJ257" i="6"/>
  <c r="AK257" i="6"/>
  <c r="AL257" i="6"/>
  <c r="AM257" i="6"/>
  <c r="AN257" i="6"/>
  <c r="AO257" i="6"/>
  <c r="AP257" i="6"/>
  <c r="AQ257" i="6"/>
  <c r="AR257" i="6"/>
  <c r="L258" i="6"/>
  <c r="M258" i="6"/>
  <c r="N258" i="6"/>
  <c r="O258" i="6"/>
  <c r="P258" i="6"/>
  <c r="Q258" i="6"/>
  <c r="R258" i="6"/>
  <c r="S258" i="6"/>
  <c r="T258" i="6"/>
  <c r="U258" i="6"/>
  <c r="V258" i="6"/>
  <c r="W258" i="6"/>
  <c r="X258" i="6"/>
  <c r="Y258" i="6"/>
  <c r="Z258" i="6"/>
  <c r="AA258" i="6"/>
  <c r="AB258" i="6"/>
  <c r="AC258" i="6"/>
  <c r="AD258" i="6"/>
  <c r="AE258" i="6"/>
  <c r="AF258" i="6"/>
  <c r="AG258" i="6"/>
  <c r="AH258" i="6"/>
  <c r="AI258" i="6"/>
  <c r="AJ258" i="6"/>
  <c r="AK258" i="6"/>
  <c r="AL258" i="6"/>
  <c r="AM258" i="6"/>
  <c r="AN258" i="6"/>
  <c r="AO258" i="6"/>
  <c r="AP258" i="6"/>
  <c r="AQ258" i="6"/>
  <c r="AR258" i="6"/>
  <c r="L259" i="6"/>
  <c r="M259" i="6"/>
  <c r="N259" i="6"/>
  <c r="O259" i="6"/>
  <c r="P259" i="6"/>
  <c r="Q259" i="6"/>
  <c r="R259" i="6"/>
  <c r="S259" i="6"/>
  <c r="T259" i="6"/>
  <c r="U259" i="6"/>
  <c r="V259" i="6"/>
  <c r="W259" i="6"/>
  <c r="X259" i="6"/>
  <c r="Y259" i="6"/>
  <c r="Z259" i="6"/>
  <c r="AA259" i="6"/>
  <c r="AB259" i="6"/>
  <c r="AC259" i="6"/>
  <c r="AD259" i="6"/>
  <c r="AE259" i="6"/>
  <c r="AF259" i="6"/>
  <c r="AG259" i="6"/>
  <c r="AH259" i="6"/>
  <c r="AI259" i="6"/>
  <c r="AJ259" i="6"/>
  <c r="AK259" i="6"/>
  <c r="AL259" i="6"/>
  <c r="AM259" i="6"/>
  <c r="AN259" i="6"/>
  <c r="AO259" i="6"/>
  <c r="AP259" i="6"/>
  <c r="AQ259" i="6"/>
  <c r="AR259" i="6"/>
  <c r="L260" i="6"/>
  <c r="M260" i="6"/>
  <c r="N260" i="6"/>
  <c r="O260" i="6"/>
  <c r="P260" i="6"/>
  <c r="Q260" i="6"/>
  <c r="R260" i="6"/>
  <c r="S260" i="6"/>
  <c r="T260" i="6"/>
  <c r="U260" i="6"/>
  <c r="V260" i="6"/>
  <c r="W260" i="6"/>
  <c r="X260" i="6"/>
  <c r="Y260" i="6"/>
  <c r="Z260" i="6"/>
  <c r="AA260" i="6"/>
  <c r="AB260" i="6"/>
  <c r="AC260" i="6"/>
  <c r="AD260" i="6"/>
  <c r="AE260" i="6"/>
  <c r="AF260" i="6"/>
  <c r="AG260" i="6"/>
  <c r="AH260" i="6"/>
  <c r="AI260" i="6"/>
  <c r="AJ260" i="6"/>
  <c r="AK260" i="6"/>
  <c r="AL260" i="6"/>
  <c r="AM260" i="6"/>
  <c r="AN260" i="6"/>
  <c r="AO260" i="6"/>
  <c r="AP260" i="6"/>
  <c r="AQ260" i="6"/>
  <c r="AR260" i="6"/>
  <c r="L261" i="6"/>
  <c r="M261" i="6"/>
  <c r="N261" i="6"/>
  <c r="O261" i="6"/>
  <c r="P261" i="6"/>
  <c r="Q261" i="6"/>
  <c r="R261" i="6"/>
  <c r="S261" i="6"/>
  <c r="T261" i="6"/>
  <c r="U261" i="6"/>
  <c r="V261" i="6"/>
  <c r="W261" i="6"/>
  <c r="X261" i="6"/>
  <c r="Y261" i="6"/>
  <c r="Z261" i="6"/>
  <c r="AA261" i="6"/>
  <c r="AB261" i="6"/>
  <c r="AC261" i="6"/>
  <c r="AD261" i="6"/>
  <c r="AE261" i="6"/>
  <c r="AF261" i="6"/>
  <c r="AG261" i="6"/>
  <c r="AH261" i="6"/>
  <c r="AI261" i="6"/>
  <c r="AJ261" i="6"/>
  <c r="AK261" i="6"/>
  <c r="AL261" i="6"/>
  <c r="AM261" i="6"/>
  <c r="AN261" i="6"/>
  <c r="AO261" i="6"/>
  <c r="AP261" i="6"/>
  <c r="AQ261" i="6"/>
  <c r="AR261" i="6"/>
  <c r="L262" i="6"/>
  <c r="M262" i="6"/>
  <c r="N262" i="6"/>
  <c r="O262" i="6"/>
  <c r="P262" i="6"/>
  <c r="Q262" i="6"/>
  <c r="R262" i="6"/>
  <c r="S262" i="6"/>
  <c r="T262" i="6"/>
  <c r="U262" i="6"/>
  <c r="V262" i="6"/>
  <c r="W262" i="6"/>
  <c r="X262" i="6"/>
  <c r="Y262" i="6"/>
  <c r="Z262" i="6"/>
  <c r="AA262" i="6"/>
  <c r="AB262" i="6"/>
  <c r="AC262" i="6"/>
  <c r="AD262" i="6"/>
  <c r="AE262" i="6"/>
  <c r="AF262" i="6"/>
  <c r="AG262" i="6"/>
  <c r="AH262" i="6"/>
  <c r="AI262" i="6"/>
  <c r="AJ262" i="6"/>
  <c r="AK262" i="6"/>
  <c r="AL262" i="6"/>
  <c r="AM262" i="6"/>
  <c r="AN262" i="6"/>
  <c r="AO262" i="6"/>
  <c r="AP262" i="6"/>
  <c r="AQ262" i="6"/>
  <c r="AR262" i="6"/>
  <c r="L263" i="6"/>
  <c r="M263" i="6"/>
  <c r="N263" i="6"/>
  <c r="O263" i="6"/>
  <c r="P263" i="6"/>
  <c r="Q263" i="6"/>
  <c r="R263" i="6"/>
  <c r="S263" i="6"/>
  <c r="T263" i="6"/>
  <c r="U263" i="6"/>
  <c r="V263" i="6"/>
  <c r="W263" i="6"/>
  <c r="X263" i="6"/>
  <c r="Y263" i="6"/>
  <c r="Z263" i="6"/>
  <c r="AA263" i="6"/>
  <c r="AB263" i="6"/>
  <c r="AC263" i="6"/>
  <c r="AD263" i="6"/>
  <c r="AE263" i="6"/>
  <c r="AF263" i="6"/>
  <c r="AG263" i="6"/>
  <c r="AH263" i="6"/>
  <c r="AI263" i="6"/>
  <c r="AJ263" i="6"/>
  <c r="AK263" i="6"/>
  <c r="AL263" i="6"/>
  <c r="AM263" i="6"/>
  <c r="AN263" i="6"/>
  <c r="AO263" i="6"/>
  <c r="AP263" i="6"/>
  <c r="AQ263" i="6"/>
  <c r="AR263" i="6"/>
  <c r="L264" i="6"/>
  <c r="M264" i="6"/>
  <c r="N264" i="6"/>
  <c r="O264" i="6"/>
  <c r="P264" i="6"/>
  <c r="Q264" i="6"/>
  <c r="R264" i="6"/>
  <c r="S264" i="6"/>
  <c r="T264" i="6"/>
  <c r="U264" i="6"/>
  <c r="V264" i="6"/>
  <c r="W264" i="6"/>
  <c r="X264" i="6"/>
  <c r="Y264" i="6"/>
  <c r="Z264" i="6"/>
  <c r="AA264" i="6"/>
  <c r="AB264" i="6"/>
  <c r="AC264" i="6"/>
  <c r="AD264" i="6"/>
  <c r="AE264" i="6"/>
  <c r="AF264" i="6"/>
  <c r="AG264" i="6"/>
  <c r="AH264" i="6"/>
  <c r="AI264" i="6"/>
  <c r="AJ264" i="6"/>
  <c r="AK264" i="6"/>
  <c r="AL264" i="6"/>
  <c r="AM264" i="6"/>
  <c r="AN264" i="6"/>
  <c r="AO264" i="6"/>
  <c r="AP264" i="6"/>
  <c r="AQ264" i="6"/>
  <c r="AR264" i="6"/>
  <c r="L265" i="6"/>
  <c r="M265" i="6"/>
  <c r="N265" i="6"/>
  <c r="O265" i="6"/>
  <c r="P265" i="6"/>
  <c r="Q265" i="6"/>
  <c r="R265" i="6"/>
  <c r="S265" i="6"/>
  <c r="T265" i="6"/>
  <c r="U265" i="6"/>
  <c r="V265" i="6"/>
  <c r="W265" i="6"/>
  <c r="X265" i="6"/>
  <c r="Y265" i="6"/>
  <c r="Z265" i="6"/>
  <c r="AA265" i="6"/>
  <c r="AB265" i="6"/>
  <c r="AC265" i="6"/>
  <c r="AD265" i="6"/>
  <c r="AE265" i="6"/>
  <c r="AF265" i="6"/>
  <c r="AG265" i="6"/>
  <c r="AH265" i="6"/>
  <c r="AI265" i="6"/>
  <c r="AJ265" i="6"/>
  <c r="AK265" i="6"/>
  <c r="AL265" i="6"/>
  <c r="AM265" i="6"/>
  <c r="AN265" i="6"/>
  <c r="AO265" i="6"/>
  <c r="AP265" i="6"/>
  <c r="AQ265" i="6"/>
  <c r="AR265" i="6"/>
  <c r="L266" i="6"/>
  <c r="M266" i="6"/>
  <c r="N266" i="6"/>
  <c r="O266" i="6"/>
  <c r="P266" i="6"/>
  <c r="Q266" i="6"/>
  <c r="R266" i="6"/>
  <c r="S266" i="6"/>
  <c r="T266" i="6"/>
  <c r="U266" i="6"/>
  <c r="V266" i="6"/>
  <c r="W266" i="6"/>
  <c r="X266" i="6"/>
  <c r="Y266" i="6"/>
  <c r="Z266" i="6"/>
  <c r="AA266" i="6"/>
  <c r="AB266" i="6"/>
  <c r="AC266" i="6"/>
  <c r="AD266" i="6"/>
  <c r="AE266" i="6"/>
  <c r="AF266" i="6"/>
  <c r="AG266" i="6"/>
  <c r="AH266" i="6"/>
  <c r="AI266" i="6"/>
  <c r="AJ266" i="6"/>
  <c r="AK266" i="6"/>
  <c r="AL266" i="6"/>
  <c r="AM266" i="6"/>
  <c r="AN266" i="6"/>
  <c r="AO266" i="6"/>
  <c r="AP266" i="6"/>
  <c r="AQ266" i="6"/>
  <c r="AR266" i="6"/>
  <c r="L267" i="6"/>
  <c r="M267" i="6"/>
  <c r="N267" i="6"/>
  <c r="O267" i="6"/>
  <c r="P267" i="6"/>
  <c r="Q267" i="6"/>
  <c r="R267" i="6"/>
  <c r="S267" i="6"/>
  <c r="T267" i="6"/>
  <c r="U267" i="6"/>
  <c r="V267" i="6"/>
  <c r="W267" i="6"/>
  <c r="X267" i="6"/>
  <c r="Y267" i="6"/>
  <c r="Z267" i="6"/>
  <c r="AA267" i="6"/>
  <c r="AB267" i="6"/>
  <c r="AC267" i="6"/>
  <c r="AD267" i="6"/>
  <c r="AE267" i="6"/>
  <c r="AF267" i="6"/>
  <c r="AG267" i="6"/>
  <c r="AH267" i="6"/>
  <c r="AI267" i="6"/>
  <c r="AJ267" i="6"/>
  <c r="AK267" i="6"/>
  <c r="AL267" i="6"/>
  <c r="AM267" i="6"/>
  <c r="AN267" i="6"/>
  <c r="AO267" i="6"/>
  <c r="AP267" i="6"/>
  <c r="AQ267" i="6"/>
  <c r="AR267" i="6"/>
  <c r="L268" i="6"/>
  <c r="M268" i="6"/>
  <c r="N268" i="6"/>
  <c r="O268" i="6"/>
  <c r="P268" i="6"/>
  <c r="Q268" i="6"/>
  <c r="R268" i="6"/>
  <c r="S268" i="6"/>
  <c r="T268" i="6"/>
  <c r="U268" i="6"/>
  <c r="V268" i="6"/>
  <c r="W268" i="6"/>
  <c r="X268" i="6"/>
  <c r="Y268" i="6"/>
  <c r="Z268" i="6"/>
  <c r="AA268" i="6"/>
  <c r="AB268" i="6"/>
  <c r="AC268" i="6"/>
  <c r="AD268" i="6"/>
  <c r="AE268" i="6"/>
  <c r="AF268" i="6"/>
  <c r="AG268" i="6"/>
  <c r="AH268" i="6"/>
  <c r="AI268" i="6"/>
  <c r="AJ268" i="6"/>
  <c r="AK268" i="6"/>
  <c r="AL268" i="6"/>
  <c r="AM268" i="6"/>
  <c r="AN268" i="6"/>
  <c r="AO268" i="6"/>
  <c r="AP268" i="6"/>
  <c r="AQ268" i="6"/>
  <c r="AR268" i="6"/>
  <c r="L269" i="6"/>
  <c r="M269" i="6"/>
  <c r="N269" i="6"/>
  <c r="O269" i="6"/>
  <c r="P269" i="6"/>
  <c r="Q269" i="6"/>
  <c r="R269" i="6"/>
  <c r="S269" i="6"/>
  <c r="T269" i="6"/>
  <c r="U269" i="6"/>
  <c r="V269" i="6"/>
  <c r="W269" i="6"/>
  <c r="X269" i="6"/>
  <c r="Y269" i="6"/>
  <c r="Z269" i="6"/>
  <c r="AA269" i="6"/>
  <c r="AB269" i="6"/>
  <c r="AC269" i="6"/>
  <c r="AD269" i="6"/>
  <c r="AE269" i="6"/>
  <c r="AF269" i="6"/>
  <c r="AG269" i="6"/>
  <c r="AH269" i="6"/>
  <c r="AI269" i="6"/>
  <c r="AJ269" i="6"/>
  <c r="AK269" i="6"/>
  <c r="AL269" i="6"/>
  <c r="AM269" i="6"/>
  <c r="AN269" i="6"/>
  <c r="AO269" i="6"/>
  <c r="AP269" i="6"/>
  <c r="AQ269" i="6"/>
  <c r="AR269" i="6"/>
  <c r="L270" i="6"/>
  <c r="M270" i="6"/>
  <c r="N270" i="6"/>
  <c r="O270" i="6"/>
  <c r="P270" i="6"/>
  <c r="Q270" i="6"/>
  <c r="R270" i="6"/>
  <c r="S270" i="6"/>
  <c r="T270" i="6"/>
  <c r="U270" i="6"/>
  <c r="V270" i="6"/>
  <c r="W270" i="6"/>
  <c r="X270" i="6"/>
  <c r="Y270" i="6"/>
  <c r="Z270" i="6"/>
  <c r="AA270" i="6"/>
  <c r="AB270" i="6"/>
  <c r="AC270" i="6"/>
  <c r="AD270" i="6"/>
  <c r="AE270" i="6"/>
  <c r="AF270" i="6"/>
  <c r="AG270" i="6"/>
  <c r="AH270" i="6"/>
  <c r="AI270" i="6"/>
  <c r="AJ270" i="6"/>
  <c r="AK270" i="6"/>
  <c r="AL270" i="6"/>
  <c r="AM270" i="6"/>
  <c r="AN270" i="6"/>
  <c r="AO270" i="6"/>
  <c r="AP270" i="6"/>
  <c r="AQ270" i="6"/>
  <c r="AR270" i="6"/>
  <c r="L271" i="6"/>
  <c r="M271" i="6"/>
  <c r="N271" i="6"/>
  <c r="O271" i="6"/>
  <c r="P271" i="6"/>
  <c r="Q271" i="6"/>
  <c r="R271" i="6"/>
  <c r="S271" i="6"/>
  <c r="T271" i="6"/>
  <c r="U271" i="6"/>
  <c r="V271" i="6"/>
  <c r="W271" i="6"/>
  <c r="X271" i="6"/>
  <c r="Y271" i="6"/>
  <c r="Z271" i="6"/>
  <c r="AA271" i="6"/>
  <c r="AB271" i="6"/>
  <c r="AC271" i="6"/>
  <c r="AD271" i="6"/>
  <c r="AE271" i="6"/>
  <c r="AF271" i="6"/>
  <c r="AG271" i="6"/>
  <c r="AH271" i="6"/>
  <c r="AI271" i="6"/>
  <c r="AJ271" i="6"/>
  <c r="AK271" i="6"/>
  <c r="AL271" i="6"/>
  <c r="AM271" i="6"/>
  <c r="AN271" i="6"/>
  <c r="AO271" i="6"/>
  <c r="AP271" i="6"/>
  <c r="AQ271" i="6"/>
  <c r="AR271" i="6"/>
  <c r="L272" i="6"/>
  <c r="M272" i="6"/>
  <c r="N272" i="6"/>
  <c r="O272" i="6"/>
  <c r="P272" i="6"/>
  <c r="Q272" i="6"/>
  <c r="R272" i="6"/>
  <c r="S272" i="6"/>
  <c r="T272" i="6"/>
  <c r="U272" i="6"/>
  <c r="V272" i="6"/>
  <c r="W272" i="6"/>
  <c r="X272" i="6"/>
  <c r="Y272" i="6"/>
  <c r="Z272" i="6"/>
  <c r="AA272" i="6"/>
  <c r="AB272" i="6"/>
  <c r="AC272" i="6"/>
  <c r="AD272" i="6"/>
  <c r="AE272" i="6"/>
  <c r="AF272" i="6"/>
  <c r="AG272" i="6"/>
  <c r="AH272" i="6"/>
  <c r="AI272" i="6"/>
  <c r="AJ272" i="6"/>
  <c r="AK272" i="6"/>
  <c r="AL272" i="6"/>
  <c r="AM272" i="6"/>
  <c r="AN272" i="6"/>
  <c r="AO272" i="6"/>
  <c r="AP272" i="6"/>
  <c r="AQ272" i="6"/>
  <c r="AR272" i="6"/>
  <c r="L273" i="6"/>
  <c r="M273" i="6"/>
  <c r="N273" i="6"/>
  <c r="O273" i="6"/>
  <c r="P273" i="6"/>
  <c r="Q273" i="6"/>
  <c r="R273" i="6"/>
  <c r="S273" i="6"/>
  <c r="T273" i="6"/>
  <c r="U273" i="6"/>
  <c r="V273" i="6"/>
  <c r="W273" i="6"/>
  <c r="X273" i="6"/>
  <c r="Y273" i="6"/>
  <c r="Z273" i="6"/>
  <c r="AA273" i="6"/>
  <c r="AB273" i="6"/>
  <c r="AC273" i="6"/>
  <c r="AD273" i="6"/>
  <c r="AE273" i="6"/>
  <c r="AF273" i="6"/>
  <c r="AG273" i="6"/>
  <c r="AH273" i="6"/>
  <c r="AI273" i="6"/>
  <c r="AJ273" i="6"/>
  <c r="AK273" i="6"/>
  <c r="AL273" i="6"/>
  <c r="AM273" i="6"/>
  <c r="AN273" i="6"/>
  <c r="AO273" i="6"/>
  <c r="AP273" i="6"/>
  <c r="AQ273" i="6"/>
  <c r="AR273" i="6"/>
  <c r="L274" i="6"/>
  <c r="M274" i="6"/>
  <c r="N274" i="6"/>
  <c r="O274" i="6"/>
  <c r="P274" i="6"/>
  <c r="Q274" i="6"/>
  <c r="R274" i="6"/>
  <c r="S274" i="6"/>
  <c r="T274" i="6"/>
  <c r="U274" i="6"/>
  <c r="V274" i="6"/>
  <c r="W274" i="6"/>
  <c r="X274" i="6"/>
  <c r="Y274" i="6"/>
  <c r="Z274" i="6"/>
  <c r="AA274" i="6"/>
  <c r="AB274" i="6"/>
  <c r="AC274" i="6"/>
  <c r="AD274" i="6"/>
  <c r="AE274" i="6"/>
  <c r="AF274" i="6"/>
  <c r="AG274" i="6"/>
  <c r="AH274" i="6"/>
  <c r="AI274" i="6"/>
  <c r="AJ274" i="6"/>
  <c r="AK274" i="6"/>
  <c r="AL274" i="6"/>
  <c r="AM274" i="6"/>
  <c r="AN274" i="6"/>
  <c r="AO274" i="6"/>
  <c r="AP274" i="6"/>
  <c r="AQ274" i="6"/>
  <c r="AR274" i="6"/>
  <c r="L275" i="6"/>
  <c r="M275" i="6"/>
  <c r="N275" i="6"/>
  <c r="O275" i="6"/>
  <c r="P275" i="6"/>
  <c r="Q275" i="6"/>
  <c r="R275" i="6"/>
  <c r="S275" i="6"/>
  <c r="T275" i="6"/>
  <c r="U275" i="6"/>
  <c r="V275" i="6"/>
  <c r="W275" i="6"/>
  <c r="X275" i="6"/>
  <c r="Y275" i="6"/>
  <c r="Z275" i="6"/>
  <c r="AA275" i="6"/>
  <c r="AB275" i="6"/>
  <c r="AC275" i="6"/>
  <c r="AD275" i="6"/>
  <c r="AE275" i="6"/>
  <c r="AF275" i="6"/>
  <c r="AG275" i="6"/>
  <c r="AH275" i="6"/>
  <c r="AI275" i="6"/>
  <c r="AJ275" i="6"/>
  <c r="AK275" i="6"/>
  <c r="AL275" i="6"/>
  <c r="AM275" i="6"/>
  <c r="AN275" i="6"/>
  <c r="AO275" i="6"/>
  <c r="AP275" i="6"/>
  <c r="AQ275" i="6"/>
  <c r="AR275" i="6"/>
  <c r="L276" i="6"/>
  <c r="M276" i="6"/>
  <c r="N276" i="6"/>
  <c r="O276" i="6"/>
  <c r="P276" i="6"/>
  <c r="Q276" i="6"/>
  <c r="R276" i="6"/>
  <c r="S276" i="6"/>
  <c r="T276" i="6"/>
  <c r="U276" i="6"/>
  <c r="V276" i="6"/>
  <c r="W276" i="6"/>
  <c r="X276" i="6"/>
  <c r="Y276" i="6"/>
  <c r="Z276" i="6"/>
  <c r="AA276" i="6"/>
  <c r="AB276" i="6"/>
  <c r="AC276" i="6"/>
  <c r="AD276" i="6"/>
  <c r="AE276" i="6"/>
  <c r="AF276" i="6"/>
  <c r="AG276" i="6"/>
  <c r="AH276" i="6"/>
  <c r="AI276" i="6"/>
  <c r="AJ276" i="6"/>
  <c r="AK276" i="6"/>
  <c r="AL276" i="6"/>
  <c r="AM276" i="6"/>
  <c r="AN276" i="6"/>
  <c r="AO276" i="6"/>
  <c r="AP276" i="6"/>
  <c r="AQ276" i="6"/>
  <c r="AR276" i="6"/>
  <c r="L277" i="6"/>
  <c r="M277" i="6"/>
  <c r="N277" i="6"/>
  <c r="O277" i="6"/>
  <c r="P277" i="6"/>
  <c r="Q277" i="6"/>
  <c r="R277" i="6"/>
  <c r="S277" i="6"/>
  <c r="T277" i="6"/>
  <c r="U277" i="6"/>
  <c r="V277" i="6"/>
  <c r="W277" i="6"/>
  <c r="X277" i="6"/>
  <c r="Y277" i="6"/>
  <c r="Z277" i="6"/>
  <c r="AA277" i="6"/>
  <c r="AB277" i="6"/>
  <c r="AC277" i="6"/>
  <c r="AD277" i="6"/>
  <c r="AE277" i="6"/>
  <c r="AF277" i="6"/>
  <c r="AG277" i="6"/>
  <c r="AH277" i="6"/>
  <c r="AI277" i="6"/>
  <c r="AJ277" i="6"/>
  <c r="AK277" i="6"/>
  <c r="AL277" i="6"/>
  <c r="AM277" i="6"/>
  <c r="AN277" i="6"/>
  <c r="AO277" i="6"/>
  <c r="AP277" i="6"/>
  <c r="AQ277" i="6"/>
  <c r="AR277" i="6"/>
  <c r="L278" i="6"/>
  <c r="M278" i="6"/>
  <c r="N278" i="6"/>
  <c r="O278" i="6"/>
  <c r="P278" i="6"/>
  <c r="Q278" i="6"/>
  <c r="R278" i="6"/>
  <c r="S278" i="6"/>
  <c r="T278" i="6"/>
  <c r="U278" i="6"/>
  <c r="V278" i="6"/>
  <c r="W278" i="6"/>
  <c r="X278" i="6"/>
  <c r="Y278" i="6"/>
  <c r="Z278" i="6"/>
  <c r="AA278" i="6"/>
  <c r="AB278" i="6"/>
  <c r="AC278" i="6"/>
  <c r="AD278" i="6"/>
  <c r="AE278" i="6"/>
  <c r="AF278" i="6"/>
  <c r="AG278" i="6"/>
  <c r="AH278" i="6"/>
  <c r="AI278" i="6"/>
  <c r="AJ278" i="6"/>
  <c r="AK278" i="6"/>
  <c r="AL278" i="6"/>
  <c r="AM278" i="6"/>
  <c r="AN278" i="6"/>
  <c r="AO278" i="6"/>
  <c r="AP278" i="6"/>
  <c r="AQ278" i="6"/>
  <c r="AR278" i="6"/>
  <c r="L279" i="6"/>
  <c r="M279" i="6"/>
  <c r="N279" i="6"/>
  <c r="O279" i="6"/>
  <c r="P279" i="6"/>
  <c r="Q279" i="6"/>
  <c r="R279" i="6"/>
  <c r="S279" i="6"/>
  <c r="T279" i="6"/>
  <c r="U279" i="6"/>
  <c r="V279" i="6"/>
  <c r="W279" i="6"/>
  <c r="X279" i="6"/>
  <c r="Y279" i="6"/>
  <c r="Z279" i="6"/>
  <c r="AA279" i="6"/>
  <c r="AB279" i="6"/>
  <c r="AC279" i="6"/>
  <c r="AD279" i="6"/>
  <c r="AE279" i="6"/>
  <c r="AF279" i="6"/>
  <c r="AG279" i="6"/>
  <c r="AH279" i="6"/>
  <c r="AI279" i="6"/>
  <c r="AJ279" i="6"/>
  <c r="AK279" i="6"/>
  <c r="AL279" i="6"/>
  <c r="AM279" i="6"/>
  <c r="AN279" i="6"/>
  <c r="AO279" i="6"/>
  <c r="AP279" i="6"/>
  <c r="AQ279" i="6"/>
  <c r="AR279" i="6"/>
  <c r="L280" i="6"/>
  <c r="M280" i="6"/>
  <c r="N280" i="6"/>
  <c r="O280" i="6"/>
  <c r="P280" i="6"/>
  <c r="Q280" i="6"/>
  <c r="R280" i="6"/>
  <c r="S280" i="6"/>
  <c r="T280" i="6"/>
  <c r="U280" i="6"/>
  <c r="V280" i="6"/>
  <c r="W280" i="6"/>
  <c r="X280" i="6"/>
  <c r="Y280" i="6"/>
  <c r="Z280" i="6"/>
  <c r="AA280" i="6"/>
  <c r="AB280" i="6"/>
  <c r="AC280" i="6"/>
  <c r="AD280" i="6"/>
  <c r="AE280" i="6"/>
  <c r="AF280" i="6"/>
  <c r="AG280" i="6"/>
  <c r="AH280" i="6"/>
  <c r="AI280" i="6"/>
  <c r="AJ280" i="6"/>
  <c r="AK280" i="6"/>
  <c r="AL280" i="6"/>
  <c r="AM280" i="6"/>
  <c r="AN280" i="6"/>
  <c r="AO280" i="6"/>
  <c r="AP280" i="6"/>
  <c r="AQ280" i="6"/>
  <c r="AR280" i="6"/>
  <c r="L281" i="6"/>
  <c r="M281" i="6"/>
  <c r="N281" i="6"/>
  <c r="O281" i="6"/>
  <c r="P281" i="6"/>
  <c r="Q281" i="6"/>
  <c r="R281" i="6"/>
  <c r="S281" i="6"/>
  <c r="T281" i="6"/>
  <c r="U281" i="6"/>
  <c r="V281" i="6"/>
  <c r="W281" i="6"/>
  <c r="X281" i="6"/>
  <c r="Y281" i="6"/>
  <c r="Z281" i="6"/>
  <c r="AA281" i="6"/>
  <c r="AB281" i="6"/>
  <c r="AC281" i="6"/>
  <c r="AD281" i="6"/>
  <c r="AE281" i="6"/>
  <c r="AF281" i="6"/>
  <c r="AG281" i="6"/>
  <c r="AH281" i="6"/>
  <c r="AI281" i="6"/>
  <c r="AJ281" i="6"/>
  <c r="AK281" i="6"/>
  <c r="AL281" i="6"/>
  <c r="AM281" i="6"/>
  <c r="AN281" i="6"/>
  <c r="AO281" i="6"/>
  <c r="AP281" i="6"/>
  <c r="AQ281" i="6"/>
  <c r="AR281" i="6"/>
  <c r="L282" i="6"/>
  <c r="M282" i="6"/>
  <c r="N282" i="6"/>
  <c r="O282" i="6"/>
  <c r="P282" i="6"/>
  <c r="Q282" i="6"/>
  <c r="R282" i="6"/>
  <c r="S282" i="6"/>
  <c r="T282" i="6"/>
  <c r="U282" i="6"/>
  <c r="V282" i="6"/>
  <c r="W282" i="6"/>
  <c r="X282" i="6"/>
  <c r="Y282" i="6"/>
  <c r="Z282" i="6"/>
  <c r="AA282" i="6"/>
  <c r="AB282" i="6"/>
  <c r="AC282" i="6"/>
  <c r="AD282" i="6"/>
  <c r="AE282" i="6"/>
  <c r="AF282" i="6"/>
  <c r="AG282" i="6"/>
  <c r="AH282" i="6"/>
  <c r="AI282" i="6"/>
  <c r="AJ282" i="6"/>
  <c r="AK282" i="6"/>
  <c r="AL282" i="6"/>
  <c r="AM282" i="6"/>
  <c r="AN282" i="6"/>
  <c r="AO282" i="6"/>
  <c r="AP282" i="6"/>
  <c r="AQ282" i="6"/>
  <c r="AR282" i="6"/>
  <c r="L283" i="6"/>
  <c r="M283" i="6"/>
  <c r="N283" i="6"/>
  <c r="O283" i="6"/>
  <c r="P283" i="6"/>
  <c r="Q283" i="6"/>
  <c r="R283" i="6"/>
  <c r="S283" i="6"/>
  <c r="T283" i="6"/>
  <c r="U283" i="6"/>
  <c r="V283" i="6"/>
  <c r="W283" i="6"/>
  <c r="X283" i="6"/>
  <c r="Y283" i="6"/>
  <c r="Z283" i="6"/>
  <c r="AA283" i="6"/>
  <c r="AB283" i="6"/>
  <c r="AC283" i="6"/>
  <c r="AD283" i="6"/>
  <c r="AE283" i="6"/>
  <c r="AF283" i="6"/>
  <c r="AG283" i="6"/>
  <c r="AH283" i="6"/>
  <c r="AI283" i="6"/>
  <c r="AJ283" i="6"/>
  <c r="AK283" i="6"/>
  <c r="AL283" i="6"/>
  <c r="AM283" i="6"/>
  <c r="AN283" i="6"/>
  <c r="AO283" i="6"/>
  <c r="AP283" i="6"/>
  <c r="AQ283" i="6"/>
  <c r="AR283" i="6"/>
  <c r="L284" i="6"/>
  <c r="M284" i="6"/>
  <c r="N284" i="6"/>
  <c r="O284" i="6"/>
  <c r="P284" i="6"/>
  <c r="Q284" i="6"/>
  <c r="R284" i="6"/>
  <c r="S284" i="6"/>
  <c r="T284" i="6"/>
  <c r="U284" i="6"/>
  <c r="V284" i="6"/>
  <c r="W284" i="6"/>
  <c r="X284" i="6"/>
  <c r="Y284" i="6"/>
  <c r="Z284" i="6"/>
  <c r="AA284" i="6"/>
  <c r="AB284" i="6"/>
  <c r="AC284" i="6"/>
  <c r="AD284" i="6"/>
  <c r="AE284" i="6"/>
  <c r="AF284" i="6"/>
  <c r="AG284" i="6"/>
  <c r="AH284" i="6"/>
  <c r="AI284" i="6"/>
  <c r="AJ284" i="6"/>
  <c r="AK284" i="6"/>
  <c r="AL284" i="6"/>
  <c r="AM284" i="6"/>
  <c r="AN284" i="6"/>
  <c r="AO284" i="6"/>
  <c r="AP284" i="6"/>
  <c r="AQ284" i="6"/>
  <c r="AR284" i="6"/>
  <c r="L285" i="6"/>
  <c r="M285" i="6"/>
  <c r="N285" i="6"/>
  <c r="O285" i="6"/>
  <c r="P285" i="6"/>
  <c r="Q285" i="6"/>
  <c r="R285" i="6"/>
  <c r="S285" i="6"/>
  <c r="T285" i="6"/>
  <c r="U285" i="6"/>
  <c r="V285" i="6"/>
  <c r="W285" i="6"/>
  <c r="X285" i="6"/>
  <c r="Y285" i="6"/>
  <c r="Z285" i="6"/>
  <c r="AA285" i="6"/>
  <c r="AB285" i="6"/>
  <c r="AC285" i="6"/>
  <c r="AD285" i="6"/>
  <c r="AE285" i="6"/>
  <c r="AF285" i="6"/>
  <c r="AG285" i="6"/>
  <c r="AH285" i="6"/>
  <c r="AI285" i="6"/>
  <c r="AJ285" i="6"/>
  <c r="AK285" i="6"/>
  <c r="AL285" i="6"/>
  <c r="AM285" i="6"/>
  <c r="AN285" i="6"/>
  <c r="AO285" i="6"/>
  <c r="AP285" i="6"/>
  <c r="AQ285" i="6"/>
  <c r="AR285" i="6"/>
  <c r="L286" i="6"/>
  <c r="M286" i="6"/>
  <c r="N286" i="6"/>
  <c r="O286" i="6"/>
  <c r="P286" i="6"/>
  <c r="Q286" i="6"/>
  <c r="R286" i="6"/>
  <c r="S286" i="6"/>
  <c r="T286" i="6"/>
  <c r="U286" i="6"/>
  <c r="V286" i="6"/>
  <c r="W286" i="6"/>
  <c r="X286" i="6"/>
  <c r="Y286" i="6"/>
  <c r="Z286" i="6"/>
  <c r="AA286" i="6"/>
  <c r="AB286" i="6"/>
  <c r="AC286" i="6"/>
  <c r="AD286" i="6"/>
  <c r="AE286" i="6"/>
  <c r="AF286" i="6"/>
  <c r="AG286" i="6"/>
  <c r="AH286" i="6"/>
  <c r="AI286" i="6"/>
  <c r="AJ286" i="6"/>
  <c r="AK286" i="6"/>
  <c r="AL286" i="6"/>
  <c r="AM286" i="6"/>
  <c r="AN286" i="6"/>
  <c r="AO286" i="6"/>
  <c r="AP286" i="6"/>
  <c r="AQ286" i="6"/>
  <c r="AR286" i="6"/>
  <c r="L287" i="6"/>
  <c r="M287" i="6"/>
  <c r="N287" i="6"/>
  <c r="O287" i="6"/>
  <c r="P287" i="6"/>
  <c r="Q287" i="6"/>
  <c r="R287" i="6"/>
  <c r="S287" i="6"/>
  <c r="T287" i="6"/>
  <c r="U287" i="6"/>
  <c r="V287" i="6"/>
  <c r="W287" i="6"/>
  <c r="X287" i="6"/>
  <c r="Y287" i="6"/>
  <c r="Z287" i="6"/>
  <c r="AA287" i="6"/>
  <c r="AB287" i="6"/>
  <c r="AC287" i="6"/>
  <c r="AD287" i="6"/>
  <c r="AE287" i="6"/>
  <c r="AF287" i="6"/>
  <c r="AG287" i="6"/>
  <c r="AH287" i="6"/>
  <c r="AI287" i="6"/>
  <c r="AJ287" i="6"/>
  <c r="AK287" i="6"/>
  <c r="AL287" i="6"/>
  <c r="AM287" i="6"/>
  <c r="AN287" i="6"/>
  <c r="AO287" i="6"/>
  <c r="AP287" i="6"/>
  <c r="AQ287" i="6"/>
  <c r="AR287" i="6"/>
  <c r="L288" i="6"/>
  <c r="M288" i="6"/>
  <c r="N288" i="6"/>
  <c r="O288" i="6"/>
  <c r="P288" i="6"/>
  <c r="Q288" i="6"/>
  <c r="R288" i="6"/>
  <c r="S288" i="6"/>
  <c r="T288" i="6"/>
  <c r="U288" i="6"/>
  <c r="V288" i="6"/>
  <c r="W288" i="6"/>
  <c r="X288" i="6"/>
  <c r="Y288" i="6"/>
  <c r="Z288" i="6"/>
  <c r="AA288" i="6"/>
  <c r="AB288" i="6"/>
  <c r="AC288" i="6"/>
  <c r="AD288" i="6"/>
  <c r="AE288" i="6"/>
  <c r="AF288" i="6"/>
  <c r="AG288" i="6"/>
  <c r="AH288" i="6"/>
  <c r="AI288" i="6"/>
  <c r="AJ288" i="6"/>
  <c r="AK288" i="6"/>
  <c r="AL288" i="6"/>
  <c r="AM288" i="6"/>
  <c r="AN288" i="6"/>
  <c r="AO288" i="6"/>
  <c r="AP288" i="6"/>
  <c r="AQ288" i="6"/>
  <c r="AR288" i="6"/>
  <c r="L289" i="6"/>
  <c r="M289" i="6"/>
  <c r="N289" i="6"/>
  <c r="O289" i="6"/>
  <c r="P289" i="6"/>
  <c r="Q289" i="6"/>
  <c r="R289" i="6"/>
  <c r="S289" i="6"/>
  <c r="T289" i="6"/>
  <c r="U289" i="6"/>
  <c r="V289" i="6"/>
  <c r="W289" i="6"/>
  <c r="X289" i="6"/>
  <c r="Y289" i="6"/>
  <c r="Z289" i="6"/>
  <c r="AA289" i="6"/>
  <c r="AB289" i="6"/>
  <c r="AC289" i="6"/>
  <c r="AD289" i="6"/>
  <c r="AE289" i="6"/>
  <c r="AF289" i="6"/>
  <c r="AG289" i="6"/>
  <c r="AH289" i="6"/>
  <c r="AI289" i="6"/>
  <c r="AJ289" i="6"/>
  <c r="AK289" i="6"/>
  <c r="AL289" i="6"/>
  <c r="AM289" i="6"/>
  <c r="AN289" i="6"/>
  <c r="AO289" i="6"/>
  <c r="AP289" i="6"/>
  <c r="AQ289" i="6"/>
  <c r="AR289" i="6"/>
  <c r="L290" i="6"/>
  <c r="M290" i="6"/>
  <c r="N290" i="6"/>
  <c r="O290" i="6"/>
  <c r="P290" i="6"/>
  <c r="Q290" i="6"/>
  <c r="R290" i="6"/>
  <c r="S290" i="6"/>
  <c r="T290" i="6"/>
  <c r="U290" i="6"/>
  <c r="V290" i="6"/>
  <c r="W290" i="6"/>
  <c r="X290" i="6"/>
  <c r="Y290" i="6"/>
  <c r="Z290" i="6"/>
  <c r="AA290" i="6"/>
  <c r="AB290" i="6"/>
  <c r="AC290" i="6"/>
  <c r="AD290" i="6"/>
  <c r="AE290" i="6"/>
  <c r="AF290" i="6"/>
  <c r="AG290" i="6"/>
  <c r="AH290" i="6"/>
  <c r="AI290" i="6"/>
  <c r="AJ290" i="6"/>
  <c r="AK290" i="6"/>
  <c r="AL290" i="6"/>
  <c r="AM290" i="6"/>
  <c r="AN290" i="6"/>
  <c r="AO290" i="6"/>
  <c r="AP290" i="6"/>
  <c r="AQ290" i="6"/>
  <c r="AR290" i="6"/>
  <c r="L291" i="6"/>
  <c r="M291" i="6"/>
  <c r="N291" i="6"/>
  <c r="O291" i="6"/>
  <c r="P291" i="6"/>
  <c r="Q291" i="6"/>
  <c r="R291" i="6"/>
  <c r="S291" i="6"/>
  <c r="T291" i="6"/>
  <c r="U291" i="6"/>
  <c r="V291" i="6"/>
  <c r="W291" i="6"/>
  <c r="X291" i="6"/>
  <c r="Y291" i="6"/>
  <c r="Z291" i="6"/>
  <c r="AA291" i="6"/>
  <c r="AB291" i="6"/>
  <c r="AC291" i="6"/>
  <c r="AD291" i="6"/>
  <c r="AE291" i="6"/>
  <c r="AF291" i="6"/>
  <c r="AG291" i="6"/>
  <c r="AH291" i="6"/>
  <c r="AI291" i="6"/>
  <c r="AJ291" i="6"/>
  <c r="AK291" i="6"/>
  <c r="AL291" i="6"/>
  <c r="AM291" i="6"/>
  <c r="AN291" i="6"/>
  <c r="AO291" i="6"/>
  <c r="AP291" i="6"/>
  <c r="AQ291" i="6"/>
  <c r="AR291" i="6"/>
  <c r="L292" i="6"/>
  <c r="M292" i="6"/>
  <c r="N292" i="6"/>
  <c r="O292" i="6"/>
  <c r="P292" i="6"/>
  <c r="Q292" i="6"/>
  <c r="R292" i="6"/>
  <c r="S292" i="6"/>
  <c r="T292" i="6"/>
  <c r="U292" i="6"/>
  <c r="V292" i="6"/>
  <c r="W292" i="6"/>
  <c r="X292" i="6"/>
  <c r="Y292" i="6"/>
  <c r="Z292" i="6"/>
  <c r="AA292" i="6"/>
  <c r="AB292" i="6"/>
  <c r="AC292" i="6"/>
  <c r="AD292" i="6"/>
  <c r="AE292" i="6"/>
  <c r="AF292" i="6"/>
  <c r="AG292" i="6"/>
  <c r="AH292" i="6"/>
  <c r="AI292" i="6"/>
  <c r="AJ292" i="6"/>
  <c r="AK292" i="6"/>
  <c r="AL292" i="6"/>
  <c r="AM292" i="6"/>
  <c r="AN292" i="6"/>
  <c r="AO292" i="6"/>
  <c r="AP292" i="6"/>
  <c r="AQ292" i="6"/>
  <c r="AR292" i="6"/>
  <c r="L293" i="6"/>
  <c r="M293" i="6"/>
  <c r="N293" i="6"/>
  <c r="O293" i="6"/>
  <c r="P293" i="6"/>
  <c r="Q293" i="6"/>
  <c r="R293" i="6"/>
  <c r="S293" i="6"/>
  <c r="T293" i="6"/>
  <c r="U293" i="6"/>
  <c r="V293" i="6"/>
  <c r="W293" i="6"/>
  <c r="X293" i="6"/>
  <c r="Y293" i="6"/>
  <c r="Z293" i="6"/>
  <c r="AA293" i="6"/>
  <c r="AB293" i="6"/>
  <c r="AC293" i="6"/>
  <c r="AD293" i="6"/>
  <c r="AE293" i="6"/>
  <c r="AF293" i="6"/>
  <c r="AG293" i="6"/>
  <c r="AH293" i="6"/>
  <c r="AI293" i="6"/>
  <c r="AJ293" i="6"/>
  <c r="AK293" i="6"/>
  <c r="AL293" i="6"/>
  <c r="AM293" i="6"/>
  <c r="AN293" i="6"/>
  <c r="AO293" i="6"/>
  <c r="AP293" i="6"/>
  <c r="AQ293" i="6"/>
  <c r="AR293" i="6"/>
  <c r="L294" i="6"/>
  <c r="M294" i="6"/>
  <c r="N294" i="6"/>
  <c r="O294" i="6"/>
  <c r="P294" i="6"/>
  <c r="Q294" i="6"/>
  <c r="R294" i="6"/>
  <c r="S294" i="6"/>
  <c r="T294" i="6"/>
  <c r="U294" i="6"/>
  <c r="V294" i="6"/>
  <c r="W294" i="6"/>
  <c r="X294" i="6"/>
  <c r="Y294" i="6"/>
  <c r="Z294" i="6"/>
  <c r="AA294" i="6"/>
  <c r="AB294" i="6"/>
  <c r="AC294" i="6"/>
  <c r="AD294" i="6"/>
  <c r="AE294" i="6"/>
  <c r="AF294" i="6"/>
  <c r="AG294" i="6"/>
  <c r="AH294" i="6"/>
  <c r="AI294" i="6"/>
  <c r="AJ294" i="6"/>
  <c r="AK294" i="6"/>
  <c r="AL294" i="6"/>
  <c r="AM294" i="6"/>
  <c r="AN294" i="6"/>
  <c r="AO294" i="6"/>
  <c r="AP294" i="6"/>
  <c r="AQ294" i="6"/>
  <c r="AR294" i="6"/>
  <c r="L295" i="6"/>
  <c r="M295" i="6"/>
  <c r="N295" i="6"/>
  <c r="O295" i="6"/>
  <c r="P295" i="6"/>
  <c r="Q295" i="6"/>
  <c r="R295" i="6"/>
  <c r="S295" i="6"/>
  <c r="T295" i="6"/>
  <c r="U295" i="6"/>
  <c r="V295" i="6"/>
  <c r="W295" i="6"/>
  <c r="X295" i="6"/>
  <c r="Y295" i="6"/>
  <c r="Z295" i="6"/>
  <c r="AA295" i="6"/>
  <c r="AB295" i="6"/>
  <c r="AC295" i="6"/>
  <c r="AD295" i="6"/>
  <c r="AE295" i="6"/>
  <c r="AF295" i="6"/>
  <c r="AG295" i="6"/>
  <c r="AH295" i="6"/>
  <c r="AI295" i="6"/>
  <c r="AJ295" i="6"/>
  <c r="AK295" i="6"/>
  <c r="AL295" i="6"/>
  <c r="AM295" i="6"/>
  <c r="AN295" i="6"/>
  <c r="AO295" i="6"/>
  <c r="AP295" i="6"/>
  <c r="AQ295" i="6"/>
  <c r="AR295" i="6"/>
  <c r="L296" i="6"/>
  <c r="M296" i="6"/>
  <c r="N296" i="6"/>
  <c r="O296" i="6"/>
  <c r="P296" i="6"/>
  <c r="Q296" i="6"/>
  <c r="R296" i="6"/>
  <c r="S296" i="6"/>
  <c r="T296" i="6"/>
  <c r="U296" i="6"/>
  <c r="V296" i="6"/>
  <c r="W296" i="6"/>
  <c r="X296" i="6"/>
  <c r="Y296" i="6"/>
  <c r="Z296" i="6"/>
  <c r="AA296" i="6"/>
  <c r="AB296" i="6"/>
  <c r="AC296" i="6"/>
  <c r="AD296" i="6"/>
  <c r="AE296" i="6"/>
  <c r="AF296" i="6"/>
  <c r="AG296" i="6"/>
  <c r="AH296" i="6"/>
  <c r="AI296" i="6"/>
  <c r="AJ296" i="6"/>
  <c r="AK296" i="6"/>
  <c r="AL296" i="6"/>
  <c r="AM296" i="6"/>
  <c r="AN296" i="6"/>
  <c r="AO296" i="6"/>
  <c r="AP296" i="6"/>
  <c r="AQ296" i="6"/>
  <c r="AR296" i="6"/>
  <c r="L297" i="6"/>
  <c r="M297" i="6"/>
  <c r="N297" i="6"/>
  <c r="O297" i="6"/>
  <c r="P297" i="6"/>
  <c r="Q297" i="6"/>
  <c r="R297" i="6"/>
  <c r="S297" i="6"/>
  <c r="T297" i="6"/>
  <c r="U297" i="6"/>
  <c r="V297" i="6"/>
  <c r="W297" i="6"/>
  <c r="X297" i="6"/>
  <c r="Y297" i="6"/>
  <c r="Z297" i="6"/>
  <c r="AA297" i="6"/>
  <c r="AB297" i="6"/>
  <c r="AC297" i="6"/>
  <c r="AD297" i="6"/>
  <c r="AE297" i="6"/>
  <c r="AF297" i="6"/>
  <c r="AG297" i="6"/>
  <c r="AH297" i="6"/>
  <c r="AI297" i="6"/>
  <c r="AJ297" i="6"/>
  <c r="AK297" i="6"/>
  <c r="AL297" i="6"/>
  <c r="AM297" i="6"/>
  <c r="AN297" i="6"/>
  <c r="AO297" i="6"/>
  <c r="AP297" i="6"/>
  <c r="AQ297" i="6"/>
  <c r="AR297" i="6"/>
  <c r="L298" i="6"/>
  <c r="M298" i="6"/>
  <c r="N298" i="6"/>
  <c r="O298" i="6"/>
  <c r="P298" i="6"/>
  <c r="Q298" i="6"/>
  <c r="R298" i="6"/>
  <c r="S298" i="6"/>
  <c r="T298" i="6"/>
  <c r="U298" i="6"/>
  <c r="V298" i="6"/>
  <c r="W298" i="6"/>
  <c r="X298" i="6"/>
  <c r="Y298" i="6"/>
  <c r="Z298" i="6"/>
  <c r="AA298" i="6"/>
  <c r="AB298" i="6"/>
  <c r="AC298" i="6"/>
  <c r="AD298" i="6"/>
  <c r="AE298" i="6"/>
  <c r="AF298" i="6"/>
  <c r="AG298" i="6"/>
  <c r="AH298" i="6"/>
  <c r="AI298" i="6"/>
  <c r="AJ298" i="6"/>
  <c r="AK298" i="6"/>
  <c r="AL298" i="6"/>
  <c r="AM298" i="6"/>
  <c r="AN298" i="6"/>
  <c r="AO298" i="6"/>
  <c r="AP298" i="6"/>
  <c r="AQ298" i="6"/>
  <c r="AR298" i="6"/>
  <c r="L299" i="6"/>
  <c r="M299" i="6"/>
  <c r="N299" i="6"/>
  <c r="O299" i="6"/>
  <c r="P299" i="6"/>
  <c r="Q299" i="6"/>
  <c r="R299" i="6"/>
  <c r="S299" i="6"/>
  <c r="T299" i="6"/>
  <c r="U299" i="6"/>
  <c r="V299" i="6"/>
  <c r="W299" i="6"/>
  <c r="X299" i="6"/>
  <c r="Y299" i="6"/>
  <c r="Z299" i="6"/>
  <c r="AA299" i="6"/>
  <c r="AB299" i="6"/>
  <c r="AC299" i="6"/>
  <c r="AD299" i="6"/>
  <c r="AE299" i="6"/>
  <c r="AF299" i="6"/>
  <c r="AG299" i="6"/>
  <c r="AH299" i="6"/>
  <c r="AI299" i="6"/>
  <c r="AJ299" i="6"/>
  <c r="AK299" i="6"/>
  <c r="AL299" i="6"/>
  <c r="AM299" i="6"/>
  <c r="AN299" i="6"/>
  <c r="AO299" i="6"/>
  <c r="AP299" i="6"/>
  <c r="AQ299" i="6"/>
  <c r="AR299" i="6"/>
  <c r="L300" i="6"/>
  <c r="M300" i="6"/>
  <c r="N300" i="6"/>
  <c r="O300" i="6"/>
  <c r="P300" i="6"/>
  <c r="Q300" i="6"/>
  <c r="R300" i="6"/>
  <c r="S300" i="6"/>
  <c r="T300" i="6"/>
  <c r="U300" i="6"/>
  <c r="V300" i="6"/>
  <c r="W300" i="6"/>
  <c r="X300" i="6"/>
  <c r="Y300" i="6"/>
  <c r="Z300" i="6"/>
  <c r="AA300" i="6"/>
  <c r="AB300" i="6"/>
  <c r="AC300" i="6"/>
  <c r="AD300" i="6"/>
  <c r="AE300" i="6"/>
  <c r="AF300" i="6"/>
  <c r="AG300" i="6"/>
  <c r="AH300" i="6"/>
  <c r="AI300" i="6"/>
  <c r="AJ300" i="6"/>
  <c r="AK300" i="6"/>
  <c r="AL300" i="6"/>
  <c r="AM300" i="6"/>
  <c r="AN300" i="6"/>
  <c r="AO300" i="6"/>
  <c r="AP300" i="6"/>
  <c r="AQ300" i="6"/>
  <c r="AR300" i="6"/>
  <c r="L301" i="6"/>
  <c r="M301" i="6"/>
  <c r="N301" i="6"/>
  <c r="O301" i="6"/>
  <c r="P301" i="6"/>
  <c r="Q301" i="6"/>
  <c r="R301" i="6"/>
  <c r="S301" i="6"/>
  <c r="T301" i="6"/>
  <c r="U301" i="6"/>
  <c r="V301" i="6"/>
  <c r="W301" i="6"/>
  <c r="X301" i="6"/>
  <c r="Y301" i="6"/>
  <c r="Z301" i="6"/>
  <c r="AA301" i="6"/>
  <c r="AB301" i="6"/>
  <c r="AC301" i="6"/>
  <c r="AD301" i="6"/>
  <c r="AE301" i="6"/>
  <c r="AF301" i="6"/>
  <c r="AG301" i="6"/>
  <c r="AH301" i="6"/>
  <c r="AI301" i="6"/>
  <c r="AJ301" i="6"/>
  <c r="AK301" i="6"/>
  <c r="AL301" i="6"/>
  <c r="AM301" i="6"/>
  <c r="AN301" i="6"/>
  <c r="AO301" i="6"/>
  <c r="AP301" i="6"/>
  <c r="AQ301" i="6"/>
  <c r="AR301" i="6"/>
  <c r="L302" i="6"/>
  <c r="M302" i="6"/>
  <c r="N302" i="6"/>
  <c r="O302" i="6"/>
  <c r="P302" i="6"/>
  <c r="Q302" i="6"/>
  <c r="R302" i="6"/>
  <c r="S302" i="6"/>
  <c r="T302" i="6"/>
  <c r="U302" i="6"/>
  <c r="V302" i="6"/>
  <c r="W302" i="6"/>
  <c r="X302" i="6"/>
  <c r="Y302" i="6"/>
  <c r="Z302" i="6"/>
  <c r="AA302" i="6"/>
  <c r="AB302" i="6"/>
  <c r="AC302" i="6"/>
  <c r="AD302" i="6"/>
  <c r="AE302" i="6"/>
  <c r="AF302" i="6"/>
  <c r="AG302" i="6"/>
  <c r="AH302" i="6"/>
  <c r="AI302" i="6"/>
  <c r="AJ302" i="6"/>
  <c r="AK302" i="6"/>
  <c r="AL302" i="6"/>
  <c r="AM302" i="6"/>
  <c r="AN302" i="6"/>
  <c r="AO302" i="6"/>
  <c r="AP302" i="6"/>
  <c r="AQ302" i="6"/>
  <c r="AR302" i="6"/>
  <c r="L303" i="6"/>
  <c r="M303" i="6"/>
  <c r="N303" i="6"/>
  <c r="O303" i="6"/>
  <c r="P303" i="6"/>
  <c r="Q303" i="6"/>
  <c r="R303" i="6"/>
  <c r="S303" i="6"/>
  <c r="T303" i="6"/>
  <c r="U303" i="6"/>
  <c r="V303" i="6"/>
  <c r="W303" i="6"/>
  <c r="X303" i="6"/>
  <c r="Y303" i="6"/>
  <c r="Z303" i="6"/>
  <c r="AA303" i="6"/>
  <c r="AB303" i="6"/>
  <c r="AC303" i="6"/>
  <c r="AD303" i="6"/>
  <c r="AE303" i="6"/>
  <c r="AF303" i="6"/>
  <c r="AG303" i="6"/>
  <c r="AH303" i="6"/>
  <c r="AI303" i="6"/>
  <c r="AJ303" i="6"/>
  <c r="AK303" i="6"/>
  <c r="AL303" i="6"/>
  <c r="AM303" i="6"/>
  <c r="AN303" i="6"/>
  <c r="AO303" i="6"/>
  <c r="AP303" i="6"/>
  <c r="AQ303" i="6"/>
  <c r="AR303" i="6"/>
  <c r="L304" i="6"/>
  <c r="M304" i="6"/>
  <c r="N304" i="6"/>
  <c r="O304" i="6"/>
  <c r="P304" i="6"/>
  <c r="Q304" i="6"/>
  <c r="R304" i="6"/>
  <c r="S304" i="6"/>
  <c r="T304" i="6"/>
  <c r="U304" i="6"/>
  <c r="V304" i="6"/>
  <c r="W304" i="6"/>
  <c r="X304" i="6"/>
  <c r="Y304" i="6"/>
  <c r="Z304" i="6"/>
  <c r="AA304" i="6"/>
  <c r="AB304" i="6"/>
  <c r="AC304" i="6"/>
  <c r="AD304" i="6"/>
  <c r="AE304" i="6"/>
  <c r="AF304" i="6"/>
  <c r="AG304" i="6"/>
  <c r="AH304" i="6"/>
  <c r="AI304" i="6"/>
  <c r="AJ304" i="6"/>
  <c r="AK304" i="6"/>
  <c r="AL304" i="6"/>
  <c r="AM304" i="6"/>
  <c r="AN304" i="6"/>
  <c r="AO304" i="6"/>
  <c r="AP304" i="6"/>
  <c r="AQ304" i="6"/>
  <c r="AR304" i="6"/>
  <c r="L305" i="6"/>
  <c r="M305" i="6"/>
  <c r="N305" i="6"/>
  <c r="O305" i="6"/>
  <c r="P305" i="6"/>
  <c r="Q305" i="6"/>
  <c r="R305" i="6"/>
  <c r="S305" i="6"/>
  <c r="T305" i="6"/>
  <c r="U305" i="6"/>
  <c r="V305" i="6"/>
  <c r="W305" i="6"/>
  <c r="X305" i="6"/>
  <c r="Y305" i="6"/>
  <c r="Z305" i="6"/>
  <c r="AA305" i="6"/>
  <c r="AB305" i="6"/>
  <c r="AC305" i="6"/>
  <c r="AD305" i="6"/>
  <c r="AE305" i="6"/>
  <c r="AF305" i="6"/>
  <c r="AG305" i="6"/>
  <c r="AH305" i="6"/>
  <c r="AI305" i="6"/>
  <c r="AJ305" i="6"/>
  <c r="AK305" i="6"/>
  <c r="AL305" i="6"/>
  <c r="AM305" i="6"/>
  <c r="AN305" i="6"/>
  <c r="AO305" i="6"/>
  <c r="AP305" i="6"/>
  <c r="AQ305" i="6"/>
  <c r="AR305" i="6"/>
  <c r="L306" i="6"/>
  <c r="M306" i="6"/>
  <c r="N306" i="6"/>
  <c r="O306" i="6"/>
  <c r="P306" i="6"/>
  <c r="Q306" i="6"/>
  <c r="R306" i="6"/>
  <c r="S306" i="6"/>
  <c r="T306" i="6"/>
  <c r="U306" i="6"/>
  <c r="V306" i="6"/>
  <c r="W306" i="6"/>
  <c r="X306" i="6"/>
  <c r="Y306" i="6"/>
  <c r="Z306" i="6"/>
  <c r="AA306" i="6"/>
  <c r="AB306" i="6"/>
  <c r="AC306" i="6"/>
  <c r="AD306" i="6"/>
  <c r="AE306" i="6"/>
  <c r="AF306" i="6"/>
  <c r="AG306" i="6"/>
  <c r="AH306" i="6"/>
  <c r="AI306" i="6"/>
  <c r="AJ306" i="6"/>
  <c r="AK306" i="6"/>
  <c r="AL306" i="6"/>
  <c r="AM306" i="6"/>
  <c r="AN306" i="6"/>
  <c r="AO306" i="6"/>
  <c r="AP306" i="6"/>
  <c r="AQ306" i="6"/>
  <c r="AR306" i="6"/>
  <c r="L307" i="6"/>
  <c r="M307" i="6"/>
  <c r="N307" i="6"/>
  <c r="O307" i="6"/>
  <c r="P307" i="6"/>
  <c r="Q307" i="6"/>
  <c r="R307" i="6"/>
  <c r="S307" i="6"/>
  <c r="T307" i="6"/>
  <c r="U307" i="6"/>
  <c r="V307" i="6"/>
  <c r="W307" i="6"/>
  <c r="X307" i="6"/>
  <c r="Y307" i="6"/>
  <c r="Z307" i="6"/>
  <c r="AA307" i="6"/>
  <c r="AB307" i="6"/>
  <c r="AC307" i="6"/>
  <c r="AD307" i="6"/>
  <c r="AE307" i="6"/>
  <c r="AF307" i="6"/>
  <c r="AG307" i="6"/>
  <c r="AH307" i="6"/>
  <c r="AI307" i="6"/>
  <c r="AJ307" i="6"/>
  <c r="AK307" i="6"/>
  <c r="AL307" i="6"/>
  <c r="AM307" i="6"/>
  <c r="AN307" i="6"/>
  <c r="AO307" i="6"/>
  <c r="AP307" i="6"/>
  <c r="AQ307" i="6"/>
  <c r="AR307" i="6"/>
  <c r="L308" i="6"/>
  <c r="M308" i="6"/>
  <c r="N308" i="6"/>
  <c r="O308" i="6"/>
  <c r="P308" i="6"/>
  <c r="Q308" i="6"/>
  <c r="R308" i="6"/>
  <c r="S308" i="6"/>
  <c r="T308" i="6"/>
  <c r="U308" i="6"/>
  <c r="V308" i="6"/>
  <c r="W308" i="6"/>
  <c r="X308" i="6"/>
  <c r="Y308" i="6"/>
  <c r="Z308" i="6"/>
  <c r="AA308" i="6"/>
  <c r="AB308" i="6"/>
  <c r="AC308" i="6"/>
  <c r="AD308" i="6"/>
  <c r="AE308" i="6"/>
  <c r="AF308" i="6"/>
  <c r="AG308" i="6"/>
  <c r="AH308" i="6"/>
  <c r="AI308" i="6"/>
  <c r="AJ308" i="6"/>
  <c r="AK308" i="6"/>
  <c r="AL308" i="6"/>
  <c r="AM308" i="6"/>
  <c r="AN308" i="6"/>
  <c r="AO308" i="6"/>
  <c r="AP308" i="6"/>
  <c r="AQ308" i="6"/>
  <c r="AR308" i="6"/>
  <c r="L309" i="6"/>
  <c r="M309" i="6"/>
  <c r="N309" i="6"/>
  <c r="O309" i="6"/>
  <c r="P309" i="6"/>
  <c r="Q309" i="6"/>
  <c r="R309" i="6"/>
  <c r="S309" i="6"/>
  <c r="T309" i="6"/>
  <c r="U309" i="6"/>
  <c r="V309" i="6"/>
  <c r="W309" i="6"/>
  <c r="X309" i="6"/>
  <c r="Y309" i="6"/>
  <c r="Z309" i="6"/>
  <c r="AA309" i="6"/>
  <c r="AB309" i="6"/>
  <c r="AC309" i="6"/>
  <c r="AD309" i="6"/>
  <c r="AE309" i="6"/>
  <c r="AF309" i="6"/>
  <c r="AG309" i="6"/>
  <c r="AH309" i="6"/>
  <c r="AI309" i="6"/>
  <c r="AJ309" i="6"/>
  <c r="AK309" i="6"/>
  <c r="AL309" i="6"/>
  <c r="AM309" i="6"/>
  <c r="AN309" i="6"/>
  <c r="AO309" i="6"/>
  <c r="AP309" i="6"/>
  <c r="AQ309" i="6"/>
  <c r="AR309" i="6"/>
  <c r="L310" i="6"/>
  <c r="M310" i="6"/>
  <c r="N310" i="6"/>
  <c r="O310" i="6"/>
  <c r="P310" i="6"/>
  <c r="Q310" i="6"/>
  <c r="R310" i="6"/>
  <c r="S310" i="6"/>
  <c r="T310" i="6"/>
  <c r="U310" i="6"/>
  <c r="V310" i="6"/>
  <c r="W310" i="6"/>
  <c r="X310" i="6"/>
  <c r="Y310" i="6"/>
  <c r="Z310" i="6"/>
  <c r="AA310" i="6"/>
  <c r="AB310" i="6"/>
  <c r="AC310" i="6"/>
  <c r="AD310" i="6"/>
  <c r="AE310" i="6"/>
  <c r="AF310" i="6"/>
  <c r="AG310" i="6"/>
  <c r="AH310" i="6"/>
  <c r="AI310" i="6"/>
  <c r="AJ310" i="6"/>
  <c r="AK310" i="6"/>
  <c r="AL310" i="6"/>
  <c r="AM310" i="6"/>
  <c r="AN310" i="6"/>
  <c r="AO310" i="6"/>
  <c r="AP310" i="6"/>
  <c r="AQ310" i="6"/>
  <c r="AR310" i="6"/>
  <c r="L311" i="6"/>
  <c r="M311" i="6"/>
  <c r="N311" i="6"/>
  <c r="O311" i="6"/>
  <c r="P311" i="6"/>
  <c r="Q311" i="6"/>
  <c r="R311" i="6"/>
  <c r="S311" i="6"/>
  <c r="T311" i="6"/>
  <c r="U311" i="6"/>
  <c r="V311" i="6"/>
  <c r="W311" i="6"/>
  <c r="X311" i="6"/>
  <c r="Y311" i="6"/>
  <c r="Z311" i="6"/>
  <c r="AA311" i="6"/>
  <c r="AB311" i="6"/>
  <c r="AC311" i="6"/>
  <c r="AD311" i="6"/>
  <c r="AE311" i="6"/>
  <c r="AF311" i="6"/>
  <c r="AG311" i="6"/>
  <c r="AH311" i="6"/>
  <c r="AI311" i="6"/>
  <c r="AJ311" i="6"/>
  <c r="AK311" i="6"/>
  <c r="AL311" i="6"/>
  <c r="AM311" i="6"/>
  <c r="AN311" i="6"/>
  <c r="AO311" i="6"/>
  <c r="AP311" i="6"/>
  <c r="AQ311" i="6"/>
  <c r="AR311" i="6"/>
  <c r="L312" i="6"/>
  <c r="M312" i="6"/>
  <c r="N312" i="6"/>
  <c r="O312" i="6"/>
  <c r="P312" i="6"/>
  <c r="Q312" i="6"/>
  <c r="R312" i="6"/>
  <c r="S312" i="6"/>
  <c r="T312" i="6"/>
  <c r="U312" i="6"/>
  <c r="V312" i="6"/>
  <c r="W312" i="6"/>
  <c r="X312" i="6"/>
  <c r="Y312" i="6"/>
  <c r="Z312" i="6"/>
  <c r="AA312" i="6"/>
  <c r="AB312" i="6"/>
  <c r="AC312" i="6"/>
  <c r="AD312" i="6"/>
  <c r="AE312" i="6"/>
  <c r="AF312" i="6"/>
  <c r="AG312" i="6"/>
  <c r="AH312" i="6"/>
  <c r="AI312" i="6"/>
  <c r="AJ312" i="6"/>
  <c r="AK312" i="6"/>
  <c r="AL312" i="6"/>
  <c r="AM312" i="6"/>
  <c r="AN312" i="6"/>
  <c r="AO312" i="6"/>
  <c r="AP312" i="6"/>
  <c r="AQ312" i="6"/>
  <c r="AR312" i="6"/>
  <c r="L313" i="6"/>
  <c r="M313" i="6"/>
  <c r="N313" i="6"/>
  <c r="O313" i="6"/>
  <c r="P313" i="6"/>
  <c r="Q313" i="6"/>
  <c r="R313" i="6"/>
  <c r="S313" i="6"/>
  <c r="T313" i="6"/>
  <c r="U313" i="6"/>
  <c r="V313" i="6"/>
  <c r="W313" i="6"/>
  <c r="X313" i="6"/>
  <c r="Y313" i="6"/>
  <c r="Z313" i="6"/>
  <c r="AA313" i="6"/>
  <c r="AB313" i="6"/>
  <c r="AC313" i="6"/>
  <c r="AD313" i="6"/>
  <c r="AE313" i="6"/>
  <c r="AF313" i="6"/>
  <c r="AG313" i="6"/>
  <c r="AH313" i="6"/>
  <c r="AI313" i="6"/>
  <c r="AJ313" i="6"/>
  <c r="AK313" i="6"/>
  <c r="AL313" i="6"/>
  <c r="AM313" i="6"/>
  <c r="AN313" i="6"/>
  <c r="AO313" i="6"/>
  <c r="AP313" i="6"/>
  <c r="AQ313" i="6"/>
  <c r="AR313" i="6"/>
  <c r="L314" i="6"/>
  <c r="M314" i="6"/>
  <c r="N314" i="6"/>
  <c r="O314" i="6"/>
  <c r="P314" i="6"/>
  <c r="Q314" i="6"/>
  <c r="R314" i="6"/>
  <c r="S314" i="6"/>
  <c r="T314" i="6"/>
  <c r="U314" i="6"/>
  <c r="V314" i="6"/>
  <c r="W314" i="6"/>
  <c r="X314" i="6"/>
  <c r="Y314" i="6"/>
  <c r="Z314" i="6"/>
  <c r="AA314" i="6"/>
  <c r="AB314" i="6"/>
  <c r="AC314" i="6"/>
  <c r="AD314" i="6"/>
  <c r="AE314" i="6"/>
  <c r="AF314" i="6"/>
  <c r="AG314" i="6"/>
  <c r="AH314" i="6"/>
  <c r="AI314" i="6"/>
  <c r="AJ314" i="6"/>
  <c r="AK314" i="6"/>
  <c r="AL314" i="6"/>
  <c r="AM314" i="6"/>
  <c r="AN314" i="6"/>
  <c r="AO314" i="6"/>
  <c r="AP314" i="6"/>
  <c r="AQ314" i="6"/>
  <c r="AR314" i="6"/>
  <c r="L315" i="6"/>
  <c r="M315" i="6"/>
  <c r="N315" i="6"/>
  <c r="O315" i="6"/>
  <c r="P315" i="6"/>
  <c r="Q315" i="6"/>
  <c r="R315" i="6"/>
  <c r="S315" i="6"/>
  <c r="T315" i="6"/>
  <c r="U315" i="6"/>
  <c r="V315" i="6"/>
  <c r="W315" i="6"/>
  <c r="X315" i="6"/>
  <c r="Y315" i="6"/>
  <c r="Z315" i="6"/>
  <c r="AA315" i="6"/>
  <c r="AB315" i="6"/>
  <c r="AC315" i="6"/>
  <c r="AD315" i="6"/>
  <c r="AE315" i="6"/>
  <c r="AF315" i="6"/>
  <c r="AG315" i="6"/>
  <c r="AH315" i="6"/>
  <c r="AI315" i="6"/>
  <c r="AJ315" i="6"/>
  <c r="AK315" i="6"/>
  <c r="AL315" i="6"/>
  <c r="AM315" i="6"/>
  <c r="AN315" i="6"/>
  <c r="AO315" i="6"/>
  <c r="AP315" i="6"/>
  <c r="AQ315" i="6"/>
  <c r="AR315" i="6"/>
  <c r="L316" i="6"/>
  <c r="M316" i="6"/>
  <c r="N316" i="6"/>
  <c r="O316" i="6"/>
  <c r="P316" i="6"/>
  <c r="Q316" i="6"/>
  <c r="R316" i="6"/>
  <c r="S316" i="6"/>
  <c r="T316" i="6"/>
  <c r="U316" i="6"/>
  <c r="V316" i="6"/>
  <c r="W316" i="6"/>
  <c r="X316" i="6"/>
  <c r="Y316" i="6"/>
  <c r="Z316" i="6"/>
  <c r="AA316" i="6"/>
  <c r="AB316" i="6"/>
  <c r="AC316" i="6"/>
  <c r="AD316" i="6"/>
  <c r="AE316" i="6"/>
  <c r="AF316" i="6"/>
  <c r="AG316" i="6"/>
  <c r="AH316" i="6"/>
  <c r="AI316" i="6"/>
  <c r="AJ316" i="6"/>
  <c r="AK316" i="6"/>
  <c r="AL316" i="6"/>
  <c r="AM316" i="6"/>
  <c r="AN316" i="6"/>
  <c r="AO316" i="6"/>
  <c r="AP316" i="6"/>
  <c r="AQ316" i="6"/>
  <c r="AR316" i="6"/>
  <c r="L317" i="6"/>
  <c r="M317" i="6"/>
  <c r="N317" i="6"/>
  <c r="O317" i="6"/>
  <c r="P317" i="6"/>
  <c r="Q317" i="6"/>
  <c r="R317" i="6"/>
  <c r="S317" i="6"/>
  <c r="T317" i="6"/>
  <c r="U317" i="6"/>
  <c r="V317" i="6"/>
  <c r="W317" i="6"/>
  <c r="X317" i="6"/>
  <c r="Y317" i="6"/>
  <c r="Z317" i="6"/>
  <c r="AA317" i="6"/>
  <c r="AB317" i="6"/>
  <c r="AC317" i="6"/>
  <c r="AD317" i="6"/>
  <c r="AE317" i="6"/>
  <c r="AF317" i="6"/>
  <c r="AG317" i="6"/>
  <c r="AH317" i="6"/>
  <c r="AI317" i="6"/>
  <c r="AJ317" i="6"/>
  <c r="AK317" i="6"/>
  <c r="AL317" i="6"/>
  <c r="AM317" i="6"/>
  <c r="AN317" i="6"/>
  <c r="AO317" i="6"/>
  <c r="AP317" i="6"/>
  <c r="AQ317" i="6"/>
  <c r="AR317" i="6"/>
  <c r="L318" i="6"/>
  <c r="M318" i="6"/>
  <c r="N318" i="6"/>
  <c r="O318" i="6"/>
  <c r="P318" i="6"/>
  <c r="Q318" i="6"/>
  <c r="R318" i="6"/>
  <c r="S318" i="6"/>
  <c r="T318" i="6"/>
  <c r="U318" i="6"/>
  <c r="V318" i="6"/>
  <c r="W318" i="6"/>
  <c r="X318" i="6"/>
  <c r="Y318" i="6"/>
  <c r="Z318" i="6"/>
  <c r="AA318" i="6"/>
  <c r="AB318" i="6"/>
  <c r="AC318" i="6"/>
  <c r="AD318" i="6"/>
  <c r="AE318" i="6"/>
  <c r="AF318" i="6"/>
  <c r="AG318" i="6"/>
  <c r="AH318" i="6"/>
  <c r="AI318" i="6"/>
  <c r="AJ318" i="6"/>
  <c r="AK318" i="6"/>
  <c r="AL318" i="6"/>
  <c r="AM318" i="6"/>
  <c r="AN318" i="6"/>
  <c r="AO318" i="6"/>
  <c r="AP318" i="6"/>
  <c r="AQ318" i="6"/>
  <c r="AR318" i="6"/>
  <c r="L319" i="6"/>
  <c r="M319" i="6"/>
  <c r="N319" i="6"/>
  <c r="O319" i="6"/>
  <c r="P319" i="6"/>
  <c r="Q319" i="6"/>
  <c r="R319" i="6"/>
  <c r="S319" i="6"/>
  <c r="T319" i="6"/>
  <c r="U319" i="6"/>
  <c r="V319" i="6"/>
  <c r="W319" i="6"/>
  <c r="X319" i="6"/>
  <c r="Y319" i="6"/>
  <c r="Z319" i="6"/>
  <c r="AA319" i="6"/>
  <c r="AB319" i="6"/>
  <c r="AC319" i="6"/>
  <c r="AD319" i="6"/>
  <c r="AE319" i="6"/>
  <c r="AF319" i="6"/>
  <c r="AG319" i="6"/>
  <c r="AH319" i="6"/>
  <c r="AI319" i="6"/>
  <c r="AJ319" i="6"/>
  <c r="AK319" i="6"/>
  <c r="AL319" i="6"/>
  <c r="AM319" i="6"/>
  <c r="AN319" i="6"/>
  <c r="AO319" i="6"/>
  <c r="AP319" i="6"/>
  <c r="AQ319" i="6"/>
  <c r="AR319" i="6"/>
  <c r="L320" i="6"/>
  <c r="M320" i="6"/>
  <c r="N320" i="6"/>
  <c r="O320" i="6"/>
  <c r="P320" i="6"/>
  <c r="Q320" i="6"/>
  <c r="R320" i="6"/>
  <c r="S320" i="6"/>
  <c r="T320" i="6"/>
  <c r="U320" i="6"/>
  <c r="V320" i="6"/>
  <c r="W320" i="6"/>
  <c r="X320" i="6"/>
  <c r="Y320" i="6"/>
  <c r="Z320" i="6"/>
  <c r="AA320" i="6"/>
  <c r="AB320" i="6"/>
  <c r="AC320" i="6"/>
  <c r="AD320" i="6"/>
  <c r="AE320" i="6"/>
  <c r="AF320" i="6"/>
  <c r="AG320" i="6"/>
  <c r="AH320" i="6"/>
  <c r="AI320" i="6"/>
  <c r="AJ320" i="6"/>
  <c r="AK320" i="6"/>
  <c r="AL320" i="6"/>
  <c r="AM320" i="6"/>
  <c r="AN320" i="6"/>
  <c r="AO320" i="6"/>
  <c r="AP320" i="6"/>
  <c r="AQ320" i="6"/>
  <c r="AR320" i="6"/>
  <c r="L321" i="6"/>
  <c r="M321" i="6"/>
  <c r="N321" i="6"/>
  <c r="O321" i="6"/>
  <c r="P321" i="6"/>
  <c r="Q321" i="6"/>
  <c r="R321" i="6"/>
  <c r="S321" i="6"/>
  <c r="T321" i="6"/>
  <c r="U321" i="6"/>
  <c r="V321" i="6"/>
  <c r="W321" i="6"/>
  <c r="X321" i="6"/>
  <c r="Y321" i="6"/>
  <c r="Z321" i="6"/>
  <c r="AA321" i="6"/>
  <c r="AB321" i="6"/>
  <c r="AC321" i="6"/>
  <c r="AD321" i="6"/>
  <c r="AE321" i="6"/>
  <c r="AF321" i="6"/>
  <c r="AG321" i="6"/>
  <c r="AH321" i="6"/>
  <c r="AI321" i="6"/>
  <c r="AJ321" i="6"/>
  <c r="AK321" i="6"/>
  <c r="AL321" i="6"/>
  <c r="AM321" i="6"/>
  <c r="AN321" i="6"/>
  <c r="AO321" i="6"/>
  <c r="AP321" i="6"/>
  <c r="AQ321" i="6"/>
  <c r="AR321" i="6"/>
  <c r="L322" i="6"/>
  <c r="M322" i="6"/>
  <c r="N322" i="6"/>
  <c r="O322" i="6"/>
  <c r="P322" i="6"/>
  <c r="Q322" i="6"/>
  <c r="R322" i="6"/>
  <c r="S322" i="6"/>
  <c r="T322" i="6"/>
  <c r="U322" i="6"/>
  <c r="V322" i="6"/>
  <c r="W322" i="6"/>
  <c r="X322" i="6"/>
  <c r="Y322" i="6"/>
  <c r="Z322" i="6"/>
  <c r="AA322" i="6"/>
  <c r="AB322" i="6"/>
  <c r="AC322" i="6"/>
  <c r="AD322" i="6"/>
  <c r="AE322" i="6"/>
  <c r="AF322" i="6"/>
  <c r="AG322" i="6"/>
  <c r="AH322" i="6"/>
  <c r="AI322" i="6"/>
  <c r="AJ322" i="6"/>
  <c r="AK322" i="6"/>
  <c r="AL322" i="6"/>
  <c r="AM322" i="6"/>
  <c r="AN322" i="6"/>
  <c r="AO322" i="6"/>
  <c r="AP322" i="6"/>
  <c r="AQ322" i="6"/>
  <c r="AR322" i="6"/>
  <c r="L323" i="6"/>
  <c r="M323" i="6"/>
  <c r="N323" i="6"/>
  <c r="O323" i="6"/>
  <c r="P323" i="6"/>
  <c r="Q323" i="6"/>
  <c r="R323" i="6"/>
  <c r="S323" i="6"/>
  <c r="T323" i="6"/>
  <c r="U323" i="6"/>
  <c r="V323" i="6"/>
  <c r="W323" i="6"/>
  <c r="X323" i="6"/>
  <c r="Y323" i="6"/>
  <c r="Z323" i="6"/>
  <c r="AA323" i="6"/>
  <c r="AB323" i="6"/>
  <c r="AC323" i="6"/>
  <c r="AD323" i="6"/>
  <c r="AE323" i="6"/>
  <c r="AF323" i="6"/>
  <c r="AG323" i="6"/>
  <c r="AH323" i="6"/>
  <c r="AI323" i="6"/>
  <c r="AJ323" i="6"/>
  <c r="AK323" i="6"/>
  <c r="AL323" i="6"/>
  <c r="AM323" i="6"/>
  <c r="AN323" i="6"/>
  <c r="AO323" i="6"/>
  <c r="AP323" i="6"/>
  <c r="AQ323" i="6"/>
  <c r="AR323" i="6"/>
  <c r="L324" i="6"/>
  <c r="M324" i="6"/>
  <c r="N324" i="6"/>
  <c r="O324" i="6"/>
  <c r="P324" i="6"/>
  <c r="Q324" i="6"/>
  <c r="R324" i="6"/>
  <c r="S324" i="6"/>
  <c r="T324" i="6"/>
  <c r="U324" i="6"/>
  <c r="V324" i="6"/>
  <c r="W324" i="6"/>
  <c r="X324" i="6"/>
  <c r="Y324" i="6"/>
  <c r="Z324" i="6"/>
  <c r="AA324" i="6"/>
  <c r="AB324" i="6"/>
  <c r="AC324" i="6"/>
  <c r="AD324" i="6"/>
  <c r="AE324" i="6"/>
  <c r="AF324" i="6"/>
  <c r="AG324" i="6"/>
  <c r="AH324" i="6"/>
  <c r="AI324" i="6"/>
  <c r="AJ324" i="6"/>
  <c r="AK324" i="6"/>
  <c r="AL324" i="6"/>
  <c r="AM324" i="6"/>
  <c r="AN324" i="6"/>
  <c r="AO324" i="6"/>
  <c r="AP324" i="6"/>
  <c r="AQ324" i="6"/>
  <c r="AR324" i="6"/>
  <c r="L325" i="6"/>
  <c r="M325" i="6"/>
  <c r="N325" i="6"/>
  <c r="O325" i="6"/>
  <c r="P325" i="6"/>
  <c r="Q325" i="6"/>
  <c r="R325" i="6"/>
  <c r="S325" i="6"/>
  <c r="T325" i="6"/>
  <c r="U325" i="6"/>
  <c r="V325" i="6"/>
  <c r="W325" i="6"/>
  <c r="X325" i="6"/>
  <c r="Y325" i="6"/>
  <c r="Z325" i="6"/>
  <c r="AA325" i="6"/>
  <c r="AB325" i="6"/>
  <c r="AC325" i="6"/>
  <c r="AD325" i="6"/>
  <c r="AE325" i="6"/>
  <c r="AF325" i="6"/>
  <c r="AG325" i="6"/>
  <c r="AH325" i="6"/>
  <c r="AI325" i="6"/>
  <c r="AJ325" i="6"/>
  <c r="AK325" i="6"/>
  <c r="AL325" i="6"/>
  <c r="AM325" i="6"/>
  <c r="AN325" i="6"/>
  <c r="AO325" i="6"/>
  <c r="AP325" i="6"/>
  <c r="AQ325" i="6"/>
  <c r="AR325" i="6"/>
  <c r="L326" i="6"/>
  <c r="M326" i="6"/>
  <c r="N326" i="6"/>
  <c r="O326" i="6"/>
  <c r="P326" i="6"/>
  <c r="Q326" i="6"/>
  <c r="R326" i="6"/>
  <c r="S326" i="6"/>
  <c r="T326" i="6"/>
  <c r="U326" i="6"/>
  <c r="V326" i="6"/>
  <c r="W326" i="6"/>
  <c r="X326" i="6"/>
  <c r="Y326" i="6"/>
  <c r="Z326" i="6"/>
  <c r="AA326" i="6"/>
  <c r="AB326" i="6"/>
  <c r="AC326" i="6"/>
  <c r="AD326" i="6"/>
  <c r="AE326" i="6"/>
  <c r="AF326" i="6"/>
  <c r="AG326" i="6"/>
  <c r="AH326" i="6"/>
  <c r="AI326" i="6"/>
  <c r="AJ326" i="6"/>
  <c r="AK326" i="6"/>
  <c r="AL326" i="6"/>
  <c r="AM326" i="6"/>
  <c r="AN326" i="6"/>
  <c r="AO326" i="6"/>
  <c r="AP326" i="6"/>
  <c r="AQ326" i="6"/>
  <c r="AR326" i="6"/>
  <c r="L327" i="6"/>
  <c r="M327" i="6"/>
  <c r="N327" i="6"/>
  <c r="O327" i="6"/>
  <c r="P327" i="6"/>
  <c r="Q327" i="6"/>
  <c r="R327" i="6"/>
  <c r="S327" i="6"/>
  <c r="T327" i="6"/>
  <c r="U327" i="6"/>
  <c r="V327" i="6"/>
  <c r="W327" i="6"/>
  <c r="X327" i="6"/>
  <c r="Y327" i="6"/>
  <c r="Z327" i="6"/>
  <c r="AA327" i="6"/>
  <c r="AB327" i="6"/>
  <c r="AC327" i="6"/>
  <c r="AD327" i="6"/>
  <c r="AE327" i="6"/>
  <c r="AF327" i="6"/>
  <c r="AG327" i="6"/>
  <c r="AH327" i="6"/>
  <c r="AI327" i="6"/>
  <c r="AJ327" i="6"/>
  <c r="AK327" i="6"/>
  <c r="AL327" i="6"/>
  <c r="AM327" i="6"/>
  <c r="AN327" i="6"/>
  <c r="AO327" i="6"/>
  <c r="AP327" i="6"/>
  <c r="AQ327" i="6"/>
  <c r="AR327" i="6"/>
  <c r="L328" i="6"/>
  <c r="M328" i="6"/>
  <c r="N328" i="6"/>
  <c r="O328" i="6"/>
  <c r="P328" i="6"/>
  <c r="Q328" i="6"/>
  <c r="R328" i="6"/>
  <c r="S328" i="6"/>
  <c r="T328" i="6"/>
  <c r="U328" i="6"/>
  <c r="V328" i="6"/>
  <c r="W328" i="6"/>
  <c r="X328" i="6"/>
  <c r="Y328" i="6"/>
  <c r="Z328" i="6"/>
  <c r="AA328" i="6"/>
  <c r="AB328" i="6"/>
  <c r="AC328" i="6"/>
  <c r="AD328" i="6"/>
  <c r="AE328" i="6"/>
  <c r="AF328" i="6"/>
  <c r="AG328" i="6"/>
  <c r="AH328" i="6"/>
  <c r="AI328" i="6"/>
  <c r="AJ328" i="6"/>
  <c r="AK328" i="6"/>
  <c r="AL328" i="6"/>
  <c r="AM328" i="6"/>
  <c r="AN328" i="6"/>
  <c r="AO328" i="6"/>
  <c r="AP328" i="6"/>
  <c r="AQ328" i="6"/>
  <c r="AR328" i="6"/>
  <c r="L329" i="6"/>
  <c r="M329" i="6"/>
  <c r="N329" i="6"/>
  <c r="O329" i="6"/>
  <c r="P329" i="6"/>
  <c r="Q329" i="6"/>
  <c r="R329" i="6"/>
  <c r="S329" i="6"/>
  <c r="T329" i="6"/>
  <c r="U329" i="6"/>
  <c r="V329" i="6"/>
  <c r="W329" i="6"/>
  <c r="X329" i="6"/>
  <c r="Y329" i="6"/>
  <c r="Z329" i="6"/>
  <c r="AA329" i="6"/>
  <c r="AB329" i="6"/>
  <c r="AC329" i="6"/>
  <c r="AD329" i="6"/>
  <c r="AE329" i="6"/>
  <c r="AF329" i="6"/>
  <c r="AG329" i="6"/>
  <c r="AH329" i="6"/>
  <c r="AI329" i="6"/>
  <c r="AJ329" i="6"/>
  <c r="AK329" i="6"/>
  <c r="AL329" i="6"/>
  <c r="AM329" i="6"/>
  <c r="AN329" i="6"/>
  <c r="AO329" i="6"/>
  <c r="AP329" i="6"/>
  <c r="AQ329" i="6"/>
  <c r="AR329" i="6"/>
  <c r="L330" i="6"/>
  <c r="M330" i="6"/>
  <c r="N330" i="6"/>
  <c r="O330" i="6"/>
  <c r="P330" i="6"/>
  <c r="Q330" i="6"/>
  <c r="R330" i="6"/>
  <c r="S330" i="6"/>
  <c r="T330" i="6"/>
  <c r="U330" i="6"/>
  <c r="V330" i="6"/>
  <c r="W330" i="6"/>
  <c r="X330" i="6"/>
  <c r="Y330" i="6"/>
  <c r="Z330" i="6"/>
  <c r="AA330" i="6"/>
  <c r="AB330" i="6"/>
  <c r="AC330" i="6"/>
  <c r="AD330" i="6"/>
  <c r="AE330" i="6"/>
  <c r="AF330" i="6"/>
  <c r="AG330" i="6"/>
  <c r="AH330" i="6"/>
  <c r="AI330" i="6"/>
  <c r="AJ330" i="6"/>
  <c r="AK330" i="6"/>
  <c r="AL330" i="6"/>
  <c r="AM330" i="6"/>
  <c r="AN330" i="6"/>
  <c r="AO330" i="6"/>
  <c r="AP330" i="6"/>
  <c r="AQ330" i="6"/>
  <c r="AR330" i="6"/>
  <c r="L331" i="6"/>
  <c r="M331" i="6"/>
  <c r="N331" i="6"/>
  <c r="O331" i="6"/>
  <c r="P331" i="6"/>
  <c r="Q331" i="6"/>
  <c r="R331" i="6"/>
  <c r="S331" i="6"/>
  <c r="T331" i="6"/>
  <c r="U331" i="6"/>
  <c r="V331" i="6"/>
  <c r="W331" i="6"/>
  <c r="X331" i="6"/>
  <c r="Y331" i="6"/>
  <c r="Z331" i="6"/>
  <c r="AA331" i="6"/>
  <c r="AB331" i="6"/>
  <c r="AC331" i="6"/>
  <c r="AD331" i="6"/>
  <c r="AE331" i="6"/>
  <c r="AF331" i="6"/>
  <c r="AG331" i="6"/>
  <c r="AH331" i="6"/>
  <c r="AI331" i="6"/>
  <c r="AJ331" i="6"/>
  <c r="AK331" i="6"/>
  <c r="AL331" i="6"/>
  <c r="AM331" i="6"/>
  <c r="AN331" i="6"/>
  <c r="AO331" i="6"/>
  <c r="AP331" i="6"/>
  <c r="AQ331" i="6"/>
  <c r="AR331" i="6"/>
  <c r="L332" i="6"/>
  <c r="M332" i="6"/>
  <c r="N332" i="6"/>
  <c r="O332" i="6"/>
  <c r="P332" i="6"/>
  <c r="Q332" i="6"/>
  <c r="R332" i="6"/>
  <c r="S332" i="6"/>
  <c r="T332" i="6"/>
  <c r="U332" i="6"/>
  <c r="V332" i="6"/>
  <c r="W332" i="6"/>
  <c r="X332" i="6"/>
  <c r="Y332" i="6"/>
  <c r="Z332" i="6"/>
  <c r="AA332" i="6"/>
  <c r="AB332" i="6"/>
  <c r="AC332" i="6"/>
  <c r="AD332" i="6"/>
  <c r="AE332" i="6"/>
  <c r="AF332" i="6"/>
  <c r="AG332" i="6"/>
  <c r="AH332" i="6"/>
  <c r="AI332" i="6"/>
  <c r="AJ332" i="6"/>
  <c r="AK332" i="6"/>
  <c r="AL332" i="6"/>
  <c r="AM332" i="6"/>
  <c r="AN332" i="6"/>
  <c r="AO332" i="6"/>
  <c r="AP332" i="6"/>
  <c r="AQ332" i="6"/>
  <c r="AR332" i="6"/>
  <c r="L333" i="6"/>
  <c r="M333" i="6"/>
  <c r="N333" i="6"/>
  <c r="O333" i="6"/>
  <c r="P333" i="6"/>
  <c r="Q333" i="6"/>
  <c r="R333" i="6"/>
  <c r="S333" i="6"/>
  <c r="T333" i="6"/>
  <c r="U333" i="6"/>
  <c r="V333" i="6"/>
  <c r="W333" i="6"/>
  <c r="X333" i="6"/>
  <c r="Y333" i="6"/>
  <c r="Z333" i="6"/>
  <c r="AA333" i="6"/>
  <c r="AB333" i="6"/>
  <c r="AC333" i="6"/>
  <c r="AD333" i="6"/>
  <c r="AE333" i="6"/>
  <c r="AF333" i="6"/>
  <c r="AG333" i="6"/>
  <c r="AH333" i="6"/>
  <c r="AI333" i="6"/>
  <c r="AJ333" i="6"/>
  <c r="AK333" i="6"/>
  <c r="AL333" i="6"/>
  <c r="AM333" i="6"/>
  <c r="AN333" i="6"/>
  <c r="AO333" i="6"/>
  <c r="AP333" i="6"/>
  <c r="AQ333" i="6"/>
  <c r="AR333" i="6"/>
  <c r="L334" i="6"/>
  <c r="M334" i="6"/>
  <c r="N334" i="6"/>
  <c r="O334" i="6"/>
  <c r="P334" i="6"/>
  <c r="Q334" i="6"/>
  <c r="R334" i="6"/>
  <c r="S334" i="6"/>
  <c r="T334" i="6"/>
  <c r="U334" i="6"/>
  <c r="V334" i="6"/>
  <c r="W334" i="6"/>
  <c r="X334" i="6"/>
  <c r="Y334" i="6"/>
  <c r="Z334" i="6"/>
  <c r="AA334" i="6"/>
  <c r="AB334" i="6"/>
  <c r="AC334" i="6"/>
  <c r="AD334" i="6"/>
  <c r="AE334" i="6"/>
  <c r="AF334" i="6"/>
  <c r="AG334" i="6"/>
  <c r="AH334" i="6"/>
  <c r="AI334" i="6"/>
  <c r="AJ334" i="6"/>
  <c r="AK334" i="6"/>
  <c r="AL334" i="6"/>
  <c r="AM334" i="6"/>
  <c r="AN334" i="6"/>
  <c r="AO334" i="6"/>
  <c r="AP334" i="6"/>
  <c r="AQ334" i="6"/>
  <c r="AR334" i="6"/>
  <c r="L335" i="6"/>
  <c r="M335" i="6"/>
  <c r="N335" i="6"/>
  <c r="O335" i="6"/>
  <c r="P335" i="6"/>
  <c r="Q335" i="6"/>
  <c r="R335" i="6"/>
  <c r="S335" i="6"/>
  <c r="T335" i="6"/>
  <c r="U335" i="6"/>
  <c r="V335" i="6"/>
  <c r="W335" i="6"/>
  <c r="X335" i="6"/>
  <c r="Y335" i="6"/>
  <c r="Z335" i="6"/>
  <c r="AA335" i="6"/>
  <c r="AB335" i="6"/>
  <c r="AC335" i="6"/>
  <c r="AD335" i="6"/>
  <c r="AE335" i="6"/>
  <c r="AF335" i="6"/>
  <c r="AG335" i="6"/>
  <c r="AH335" i="6"/>
  <c r="AI335" i="6"/>
  <c r="AJ335" i="6"/>
  <c r="AK335" i="6"/>
  <c r="AL335" i="6"/>
  <c r="AM335" i="6"/>
  <c r="AN335" i="6"/>
  <c r="AO335" i="6"/>
  <c r="AP335" i="6"/>
  <c r="AQ335" i="6"/>
  <c r="AR335" i="6"/>
  <c r="L336" i="6"/>
  <c r="M336" i="6"/>
  <c r="N336" i="6"/>
  <c r="O336" i="6"/>
  <c r="P336" i="6"/>
  <c r="Q336" i="6"/>
  <c r="R336" i="6"/>
  <c r="S336" i="6"/>
  <c r="T336" i="6"/>
  <c r="U336" i="6"/>
  <c r="V336" i="6"/>
  <c r="W336" i="6"/>
  <c r="X336" i="6"/>
  <c r="Y336" i="6"/>
  <c r="Z336" i="6"/>
  <c r="AA336" i="6"/>
  <c r="AB336" i="6"/>
  <c r="AC336" i="6"/>
  <c r="AD336" i="6"/>
  <c r="AE336" i="6"/>
  <c r="AF336" i="6"/>
  <c r="AG336" i="6"/>
  <c r="AH336" i="6"/>
  <c r="AI336" i="6"/>
  <c r="AJ336" i="6"/>
  <c r="AK336" i="6"/>
  <c r="AL336" i="6"/>
  <c r="AM336" i="6"/>
  <c r="AN336" i="6"/>
  <c r="AO336" i="6"/>
  <c r="AP336" i="6"/>
  <c r="AQ336" i="6"/>
  <c r="AR336" i="6"/>
  <c r="L337" i="6"/>
  <c r="M337" i="6"/>
  <c r="N337" i="6"/>
  <c r="O337" i="6"/>
  <c r="P337" i="6"/>
  <c r="Q337" i="6"/>
  <c r="R337" i="6"/>
  <c r="S337" i="6"/>
  <c r="T337" i="6"/>
  <c r="U337" i="6"/>
  <c r="V337" i="6"/>
  <c r="W337" i="6"/>
  <c r="X337" i="6"/>
  <c r="Y337" i="6"/>
  <c r="Z337" i="6"/>
  <c r="AA337" i="6"/>
  <c r="AB337" i="6"/>
  <c r="AC337" i="6"/>
  <c r="AD337" i="6"/>
  <c r="AE337" i="6"/>
  <c r="AF337" i="6"/>
  <c r="AG337" i="6"/>
  <c r="AH337" i="6"/>
  <c r="AI337" i="6"/>
  <c r="AJ337" i="6"/>
  <c r="AK337" i="6"/>
  <c r="AL337" i="6"/>
  <c r="AM337" i="6"/>
  <c r="AN337" i="6"/>
  <c r="AO337" i="6"/>
  <c r="AP337" i="6"/>
  <c r="AQ337" i="6"/>
  <c r="AR337" i="6"/>
  <c r="L338" i="6"/>
  <c r="M338" i="6"/>
  <c r="N338" i="6"/>
  <c r="O338" i="6"/>
  <c r="P338" i="6"/>
  <c r="Q338" i="6"/>
  <c r="R338" i="6"/>
  <c r="S338" i="6"/>
  <c r="T338" i="6"/>
  <c r="U338" i="6"/>
  <c r="V338" i="6"/>
  <c r="W338" i="6"/>
  <c r="X338" i="6"/>
  <c r="Y338" i="6"/>
  <c r="Z338" i="6"/>
  <c r="AA338" i="6"/>
  <c r="AB338" i="6"/>
  <c r="AC338" i="6"/>
  <c r="AD338" i="6"/>
  <c r="AE338" i="6"/>
  <c r="AF338" i="6"/>
  <c r="AG338" i="6"/>
  <c r="AH338" i="6"/>
  <c r="AI338" i="6"/>
  <c r="AJ338" i="6"/>
  <c r="AK338" i="6"/>
  <c r="AL338" i="6"/>
  <c r="AM338" i="6"/>
  <c r="AN338" i="6"/>
  <c r="AO338" i="6"/>
  <c r="AP338" i="6"/>
  <c r="AQ338" i="6"/>
  <c r="AR338" i="6"/>
  <c r="L339" i="6"/>
  <c r="M339" i="6"/>
  <c r="N339" i="6"/>
  <c r="O339" i="6"/>
  <c r="P339" i="6"/>
  <c r="Q339" i="6"/>
  <c r="R339" i="6"/>
  <c r="S339" i="6"/>
  <c r="T339" i="6"/>
  <c r="U339" i="6"/>
  <c r="V339" i="6"/>
  <c r="W339" i="6"/>
  <c r="X339" i="6"/>
  <c r="Y339" i="6"/>
  <c r="Z339" i="6"/>
  <c r="AA339" i="6"/>
  <c r="AB339" i="6"/>
  <c r="AC339" i="6"/>
  <c r="AD339" i="6"/>
  <c r="AE339" i="6"/>
  <c r="AF339" i="6"/>
  <c r="AG339" i="6"/>
  <c r="AH339" i="6"/>
  <c r="AI339" i="6"/>
  <c r="AJ339" i="6"/>
  <c r="AK339" i="6"/>
  <c r="AL339" i="6"/>
  <c r="AM339" i="6"/>
  <c r="AN339" i="6"/>
  <c r="AO339" i="6"/>
  <c r="AP339" i="6"/>
  <c r="AQ339" i="6"/>
  <c r="AR339" i="6"/>
  <c r="L340" i="6"/>
  <c r="M340" i="6"/>
  <c r="N340" i="6"/>
  <c r="O340" i="6"/>
  <c r="P340" i="6"/>
  <c r="Q340" i="6"/>
  <c r="R340" i="6"/>
  <c r="S340" i="6"/>
  <c r="T340" i="6"/>
  <c r="U340" i="6"/>
  <c r="V340" i="6"/>
  <c r="W340" i="6"/>
  <c r="X340" i="6"/>
  <c r="Y340" i="6"/>
  <c r="Z340" i="6"/>
  <c r="AA340" i="6"/>
  <c r="AB340" i="6"/>
  <c r="AC340" i="6"/>
  <c r="AD340" i="6"/>
  <c r="AE340" i="6"/>
  <c r="AF340" i="6"/>
  <c r="AG340" i="6"/>
  <c r="AH340" i="6"/>
  <c r="AI340" i="6"/>
  <c r="AJ340" i="6"/>
  <c r="AK340" i="6"/>
  <c r="AL340" i="6"/>
  <c r="AM340" i="6"/>
  <c r="AN340" i="6"/>
  <c r="AO340" i="6"/>
  <c r="AP340" i="6"/>
  <c r="AQ340" i="6"/>
  <c r="AR340" i="6"/>
  <c r="L341" i="6"/>
  <c r="M341" i="6"/>
  <c r="N341" i="6"/>
  <c r="O341" i="6"/>
  <c r="P341" i="6"/>
  <c r="Q341" i="6"/>
  <c r="R341" i="6"/>
  <c r="S341" i="6"/>
  <c r="T341" i="6"/>
  <c r="U341" i="6"/>
  <c r="V341" i="6"/>
  <c r="W341" i="6"/>
  <c r="X341" i="6"/>
  <c r="Y341" i="6"/>
  <c r="Z341" i="6"/>
  <c r="AA341" i="6"/>
  <c r="AB341" i="6"/>
  <c r="AC341" i="6"/>
  <c r="AD341" i="6"/>
  <c r="AE341" i="6"/>
  <c r="AF341" i="6"/>
  <c r="AG341" i="6"/>
  <c r="AH341" i="6"/>
  <c r="AI341" i="6"/>
  <c r="AJ341" i="6"/>
  <c r="AK341" i="6"/>
  <c r="AL341" i="6"/>
  <c r="AM341" i="6"/>
  <c r="AN341" i="6"/>
  <c r="AO341" i="6"/>
  <c r="AP341" i="6"/>
  <c r="AQ341" i="6"/>
  <c r="AR341" i="6"/>
  <c r="L342" i="6"/>
  <c r="M342" i="6"/>
  <c r="N342" i="6"/>
  <c r="O342" i="6"/>
  <c r="P342" i="6"/>
  <c r="Q342" i="6"/>
  <c r="R342" i="6"/>
  <c r="S342" i="6"/>
  <c r="T342" i="6"/>
  <c r="U342" i="6"/>
  <c r="V342" i="6"/>
  <c r="W342" i="6"/>
  <c r="X342" i="6"/>
  <c r="Y342" i="6"/>
  <c r="Z342" i="6"/>
  <c r="AA342" i="6"/>
  <c r="AB342" i="6"/>
  <c r="AC342" i="6"/>
  <c r="AD342" i="6"/>
  <c r="AE342" i="6"/>
  <c r="AF342" i="6"/>
  <c r="AG342" i="6"/>
  <c r="AH342" i="6"/>
  <c r="AI342" i="6"/>
  <c r="AJ342" i="6"/>
  <c r="AK342" i="6"/>
  <c r="AL342" i="6"/>
  <c r="AM342" i="6"/>
  <c r="AN342" i="6"/>
  <c r="AO342" i="6"/>
  <c r="AP342" i="6"/>
  <c r="AQ342" i="6"/>
  <c r="AR342" i="6"/>
  <c r="L343" i="6"/>
  <c r="M343" i="6"/>
  <c r="N343" i="6"/>
  <c r="O343" i="6"/>
  <c r="P343" i="6"/>
  <c r="Q343" i="6"/>
  <c r="R343" i="6"/>
  <c r="S343" i="6"/>
  <c r="T343" i="6"/>
  <c r="U343" i="6"/>
  <c r="V343" i="6"/>
  <c r="W343" i="6"/>
  <c r="X343" i="6"/>
  <c r="Y343" i="6"/>
  <c r="Z343" i="6"/>
  <c r="AA343" i="6"/>
  <c r="AB343" i="6"/>
  <c r="AC343" i="6"/>
  <c r="AD343" i="6"/>
  <c r="AE343" i="6"/>
  <c r="AF343" i="6"/>
  <c r="AG343" i="6"/>
  <c r="AH343" i="6"/>
  <c r="AI343" i="6"/>
  <c r="AJ343" i="6"/>
  <c r="AK343" i="6"/>
  <c r="AL343" i="6"/>
  <c r="AM343" i="6"/>
  <c r="AN343" i="6"/>
  <c r="AO343" i="6"/>
  <c r="AP343" i="6"/>
  <c r="AQ343" i="6"/>
  <c r="AR343" i="6"/>
  <c r="L344" i="6"/>
  <c r="M344" i="6"/>
  <c r="N344" i="6"/>
  <c r="O344" i="6"/>
  <c r="P344" i="6"/>
  <c r="Q344" i="6"/>
  <c r="R344" i="6"/>
  <c r="S344" i="6"/>
  <c r="T344" i="6"/>
  <c r="U344" i="6"/>
  <c r="V344" i="6"/>
  <c r="W344" i="6"/>
  <c r="X344" i="6"/>
  <c r="Y344" i="6"/>
  <c r="Z344" i="6"/>
  <c r="AA344" i="6"/>
  <c r="AB344" i="6"/>
  <c r="AC344" i="6"/>
  <c r="AD344" i="6"/>
  <c r="AE344" i="6"/>
  <c r="AF344" i="6"/>
  <c r="AG344" i="6"/>
  <c r="AH344" i="6"/>
  <c r="AI344" i="6"/>
  <c r="AJ344" i="6"/>
  <c r="AK344" i="6"/>
  <c r="AL344" i="6"/>
  <c r="AM344" i="6"/>
  <c r="AN344" i="6"/>
  <c r="AO344" i="6"/>
  <c r="AP344" i="6"/>
  <c r="AQ344" i="6"/>
  <c r="AR344" i="6"/>
  <c r="L345" i="6"/>
  <c r="M345" i="6"/>
  <c r="N345" i="6"/>
  <c r="O345" i="6"/>
  <c r="P345" i="6"/>
  <c r="Q345" i="6"/>
  <c r="R345" i="6"/>
  <c r="S345" i="6"/>
  <c r="T345" i="6"/>
  <c r="U345" i="6"/>
  <c r="V345" i="6"/>
  <c r="W345" i="6"/>
  <c r="X345" i="6"/>
  <c r="Y345" i="6"/>
  <c r="Z345" i="6"/>
  <c r="AA345" i="6"/>
  <c r="AB345" i="6"/>
  <c r="AC345" i="6"/>
  <c r="AD345" i="6"/>
  <c r="AE345" i="6"/>
  <c r="AF345" i="6"/>
  <c r="AG345" i="6"/>
  <c r="AH345" i="6"/>
  <c r="AI345" i="6"/>
  <c r="AJ345" i="6"/>
  <c r="AK345" i="6"/>
  <c r="AL345" i="6"/>
  <c r="AM345" i="6"/>
  <c r="AN345" i="6"/>
  <c r="AO345" i="6"/>
  <c r="AP345" i="6"/>
  <c r="AQ345" i="6"/>
  <c r="AR345" i="6"/>
  <c r="L346" i="6"/>
  <c r="M346" i="6"/>
  <c r="N346" i="6"/>
  <c r="O346" i="6"/>
  <c r="P346" i="6"/>
  <c r="Q346" i="6"/>
  <c r="R346" i="6"/>
  <c r="S346" i="6"/>
  <c r="T346" i="6"/>
  <c r="U346" i="6"/>
  <c r="V346" i="6"/>
  <c r="W346" i="6"/>
  <c r="X346" i="6"/>
  <c r="Y346" i="6"/>
  <c r="Z346" i="6"/>
  <c r="AA346" i="6"/>
  <c r="AB346" i="6"/>
  <c r="AC346" i="6"/>
  <c r="AD346" i="6"/>
  <c r="AE346" i="6"/>
  <c r="AF346" i="6"/>
  <c r="AG346" i="6"/>
  <c r="AH346" i="6"/>
  <c r="AI346" i="6"/>
  <c r="AJ346" i="6"/>
  <c r="AK346" i="6"/>
  <c r="AL346" i="6"/>
  <c r="AM346" i="6"/>
  <c r="AN346" i="6"/>
  <c r="AO346" i="6"/>
  <c r="AP346" i="6"/>
  <c r="AQ346" i="6"/>
  <c r="AR346" i="6"/>
  <c r="L347" i="6"/>
  <c r="M347" i="6"/>
  <c r="N347" i="6"/>
  <c r="O347" i="6"/>
  <c r="P347" i="6"/>
  <c r="Q347" i="6"/>
  <c r="R347" i="6"/>
  <c r="S347" i="6"/>
  <c r="T347" i="6"/>
  <c r="U347" i="6"/>
  <c r="V347" i="6"/>
  <c r="W347" i="6"/>
  <c r="X347" i="6"/>
  <c r="Y347" i="6"/>
  <c r="Z347" i="6"/>
  <c r="AA347" i="6"/>
  <c r="AB347" i="6"/>
  <c r="AC347" i="6"/>
  <c r="AD347" i="6"/>
  <c r="AE347" i="6"/>
  <c r="AF347" i="6"/>
  <c r="AG347" i="6"/>
  <c r="AH347" i="6"/>
  <c r="AI347" i="6"/>
  <c r="AJ347" i="6"/>
  <c r="AK347" i="6"/>
  <c r="AL347" i="6"/>
  <c r="AM347" i="6"/>
  <c r="AN347" i="6"/>
  <c r="AO347" i="6"/>
  <c r="AP347" i="6"/>
  <c r="AQ347" i="6"/>
  <c r="AR347" i="6"/>
  <c r="L348" i="6"/>
  <c r="M348" i="6"/>
  <c r="N348" i="6"/>
  <c r="O348" i="6"/>
  <c r="P348" i="6"/>
  <c r="Q348" i="6"/>
  <c r="R348" i="6"/>
  <c r="S348" i="6"/>
  <c r="T348" i="6"/>
  <c r="U348" i="6"/>
  <c r="V348" i="6"/>
  <c r="W348" i="6"/>
  <c r="X348" i="6"/>
  <c r="Y348" i="6"/>
  <c r="Z348" i="6"/>
  <c r="AA348" i="6"/>
  <c r="AB348" i="6"/>
  <c r="AC348" i="6"/>
  <c r="AD348" i="6"/>
  <c r="AE348" i="6"/>
  <c r="AF348" i="6"/>
  <c r="AG348" i="6"/>
  <c r="AH348" i="6"/>
  <c r="AI348" i="6"/>
  <c r="AJ348" i="6"/>
  <c r="AK348" i="6"/>
  <c r="AL348" i="6"/>
  <c r="AM348" i="6"/>
  <c r="AN348" i="6"/>
  <c r="AO348" i="6"/>
  <c r="AP348" i="6"/>
  <c r="AQ348" i="6"/>
  <c r="AR348" i="6"/>
  <c r="L349" i="6"/>
  <c r="M349" i="6"/>
  <c r="N349" i="6"/>
  <c r="O349" i="6"/>
  <c r="P349" i="6"/>
  <c r="Q349" i="6"/>
  <c r="R349" i="6"/>
  <c r="S349" i="6"/>
  <c r="T349" i="6"/>
  <c r="U349" i="6"/>
  <c r="V349" i="6"/>
  <c r="W349" i="6"/>
  <c r="X349" i="6"/>
  <c r="Y349" i="6"/>
  <c r="Z349" i="6"/>
  <c r="AA349" i="6"/>
  <c r="AB349" i="6"/>
  <c r="AC349" i="6"/>
  <c r="AD349" i="6"/>
  <c r="AE349" i="6"/>
  <c r="AF349" i="6"/>
  <c r="AG349" i="6"/>
  <c r="AH349" i="6"/>
  <c r="AI349" i="6"/>
  <c r="AJ349" i="6"/>
  <c r="AK349" i="6"/>
  <c r="AL349" i="6"/>
  <c r="AM349" i="6"/>
  <c r="AN349" i="6"/>
  <c r="AO349" i="6"/>
  <c r="AP349" i="6"/>
  <c r="AQ349" i="6"/>
  <c r="AR349" i="6"/>
  <c r="L350" i="6"/>
  <c r="M350" i="6"/>
  <c r="N350" i="6"/>
  <c r="O350" i="6"/>
  <c r="P350" i="6"/>
  <c r="Q350" i="6"/>
  <c r="R350" i="6"/>
  <c r="S350" i="6"/>
  <c r="T350" i="6"/>
  <c r="U350" i="6"/>
  <c r="V350" i="6"/>
  <c r="W350" i="6"/>
  <c r="X350" i="6"/>
  <c r="Y350" i="6"/>
  <c r="Z350" i="6"/>
  <c r="AA350" i="6"/>
  <c r="AB350" i="6"/>
  <c r="AC350" i="6"/>
  <c r="AD350" i="6"/>
  <c r="AE350" i="6"/>
  <c r="AF350" i="6"/>
  <c r="AG350" i="6"/>
  <c r="AH350" i="6"/>
  <c r="AI350" i="6"/>
  <c r="AJ350" i="6"/>
  <c r="AK350" i="6"/>
  <c r="AL350" i="6"/>
  <c r="AM350" i="6"/>
  <c r="AN350" i="6"/>
  <c r="AO350" i="6"/>
  <c r="AP350" i="6"/>
  <c r="AQ350" i="6"/>
  <c r="AR350" i="6"/>
  <c r="L351" i="6"/>
  <c r="M351" i="6"/>
  <c r="N351" i="6"/>
  <c r="O351" i="6"/>
  <c r="P351" i="6"/>
  <c r="Q351" i="6"/>
  <c r="R351" i="6"/>
  <c r="S351" i="6"/>
  <c r="T351" i="6"/>
  <c r="U351" i="6"/>
  <c r="V351" i="6"/>
  <c r="W351" i="6"/>
  <c r="X351" i="6"/>
  <c r="Y351" i="6"/>
  <c r="Z351" i="6"/>
  <c r="AA351" i="6"/>
  <c r="AB351" i="6"/>
  <c r="AC351" i="6"/>
  <c r="AD351" i="6"/>
  <c r="AE351" i="6"/>
  <c r="AF351" i="6"/>
  <c r="AG351" i="6"/>
  <c r="AH351" i="6"/>
  <c r="AI351" i="6"/>
  <c r="AJ351" i="6"/>
  <c r="AK351" i="6"/>
  <c r="AL351" i="6"/>
  <c r="AM351" i="6"/>
  <c r="AN351" i="6"/>
  <c r="AO351" i="6"/>
  <c r="AP351" i="6"/>
  <c r="AQ351" i="6"/>
  <c r="AR351" i="6"/>
  <c r="L352" i="6"/>
  <c r="M352" i="6"/>
  <c r="N352" i="6"/>
  <c r="O352" i="6"/>
  <c r="P352" i="6"/>
  <c r="Q352" i="6"/>
  <c r="R352" i="6"/>
  <c r="S352" i="6"/>
  <c r="T352" i="6"/>
  <c r="U352" i="6"/>
  <c r="V352" i="6"/>
  <c r="W352" i="6"/>
  <c r="X352" i="6"/>
  <c r="Y352" i="6"/>
  <c r="Z352" i="6"/>
  <c r="AA352" i="6"/>
  <c r="AB352" i="6"/>
  <c r="AC352" i="6"/>
  <c r="AD352" i="6"/>
  <c r="AE352" i="6"/>
  <c r="AF352" i="6"/>
  <c r="AG352" i="6"/>
  <c r="AH352" i="6"/>
  <c r="AI352" i="6"/>
  <c r="AJ352" i="6"/>
  <c r="AK352" i="6"/>
  <c r="AL352" i="6"/>
  <c r="AM352" i="6"/>
  <c r="AN352" i="6"/>
  <c r="AO352" i="6"/>
  <c r="AP352" i="6"/>
  <c r="AQ352" i="6"/>
  <c r="AR352" i="6"/>
  <c r="L353" i="6"/>
  <c r="M353" i="6"/>
  <c r="N353" i="6"/>
  <c r="O353" i="6"/>
  <c r="P353" i="6"/>
  <c r="Q353" i="6"/>
  <c r="R353" i="6"/>
  <c r="S353" i="6"/>
  <c r="T353" i="6"/>
  <c r="U353" i="6"/>
  <c r="V353" i="6"/>
  <c r="W353" i="6"/>
  <c r="X353" i="6"/>
  <c r="Y353" i="6"/>
  <c r="Z353" i="6"/>
  <c r="AA353" i="6"/>
  <c r="AB353" i="6"/>
  <c r="AC353" i="6"/>
  <c r="AD353" i="6"/>
  <c r="AE353" i="6"/>
  <c r="AF353" i="6"/>
  <c r="AG353" i="6"/>
  <c r="AH353" i="6"/>
  <c r="AI353" i="6"/>
  <c r="AJ353" i="6"/>
  <c r="AK353" i="6"/>
  <c r="AL353" i="6"/>
  <c r="AM353" i="6"/>
  <c r="AN353" i="6"/>
  <c r="AO353" i="6"/>
  <c r="AP353" i="6"/>
  <c r="AQ353" i="6"/>
  <c r="AR353" i="6"/>
  <c r="L354" i="6"/>
  <c r="M354" i="6"/>
  <c r="N354" i="6"/>
  <c r="O354" i="6"/>
  <c r="P354" i="6"/>
  <c r="Q354" i="6"/>
  <c r="R354" i="6"/>
  <c r="S354" i="6"/>
  <c r="T354" i="6"/>
  <c r="U354" i="6"/>
  <c r="V354" i="6"/>
  <c r="W354" i="6"/>
  <c r="X354" i="6"/>
  <c r="Y354" i="6"/>
  <c r="Z354" i="6"/>
  <c r="AA354" i="6"/>
  <c r="AB354" i="6"/>
  <c r="AC354" i="6"/>
  <c r="AD354" i="6"/>
  <c r="AE354" i="6"/>
  <c r="AF354" i="6"/>
  <c r="AG354" i="6"/>
  <c r="AH354" i="6"/>
  <c r="AI354" i="6"/>
  <c r="AJ354" i="6"/>
  <c r="AK354" i="6"/>
  <c r="AL354" i="6"/>
  <c r="AM354" i="6"/>
  <c r="AN354" i="6"/>
  <c r="AO354" i="6"/>
  <c r="AP354" i="6"/>
  <c r="AQ354" i="6"/>
  <c r="AR354" i="6"/>
  <c r="L355" i="6"/>
  <c r="M355" i="6"/>
  <c r="N355" i="6"/>
  <c r="O355" i="6"/>
  <c r="P355" i="6"/>
  <c r="Q355" i="6"/>
  <c r="R355" i="6"/>
  <c r="S355" i="6"/>
  <c r="T355" i="6"/>
  <c r="U355" i="6"/>
  <c r="V355" i="6"/>
  <c r="W355" i="6"/>
  <c r="X355" i="6"/>
  <c r="Y355" i="6"/>
  <c r="Z355" i="6"/>
  <c r="AA355" i="6"/>
  <c r="AB355" i="6"/>
  <c r="AC355" i="6"/>
  <c r="AD355" i="6"/>
  <c r="AE355" i="6"/>
  <c r="AF355" i="6"/>
  <c r="AG355" i="6"/>
  <c r="AH355" i="6"/>
  <c r="AI355" i="6"/>
  <c r="AJ355" i="6"/>
  <c r="AK355" i="6"/>
  <c r="AL355" i="6"/>
  <c r="AM355" i="6"/>
  <c r="AN355" i="6"/>
  <c r="AO355" i="6"/>
  <c r="AP355" i="6"/>
  <c r="AQ355" i="6"/>
  <c r="AR355" i="6"/>
  <c r="L356" i="6"/>
  <c r="M356" i="6"/>
  <c r="N356" i="6"/>
  <c r="O356" i="6"/>
  <c r="P356" i="6"/>
  <c r="Q356" i="6"/>
  <c r="R356" i="6"/>
  <c r="S356" i="6"/>
  <c r="T356" i="6"/>
  <c r="U356" i="6"/>
  <c r="V356" i="6"/>
  <c r="W356" i="6"/>
  <c r="X356" i="6"/>
  <c r="Y356" i="6"/>
  <c r="Z356" i="6"/>
  <c r="AA356" i="6"/>
  <c r="AB356" i="6"/>
  <c r="AC356" i="6"/>
  <c r="AD356" i="6"/>
  <c r="AE356" i="6"/>
  <c r="AF356" i="6"/>
  <c r="AG356" i="6"/>
  <c r="AH356" i="6"/>
  <c r="AI356" i="6"/>
  <c r="AJ356" i="6"/>
  <c r="AK356" i="6"/>
  <c r="AL356" i="6"/>
  <c r="AM356" i="6"/>
  <c r="AN356" i="6"/>
  <c r="AO356" i="6"/>
  <c r="AP356" i="6"/>
  <c r="AQ356" i="6"/>
  <c r="AR356" i="6"/>
  <c r="L357" i="6"/>
  <c r="M357" i="6"/>
  <c r="N357" i="6"/>
  <c r="O357" i="6"/>
  <c r="P357" i="6"/>
  <c r="Q357" i="6"/>
  <c r="R357" i="6"/>
  <c r="S357" i="6"/>
  <c r="T357" i="6"/>
  <c r="U357" i="6"/>
  <c r="V357" i="6"/>
  <c r="W357" i="6"/>
  <c r="X357" i="6"/>
  <c r="Y357" i="6"/>
  <c r="Z357" i="6"/>
  <c r="AA357" i="6"/>
  <c r="AB357" i="6"/>
  <c r="AC357" i="6"/>
  <c r="AD357" i="6"/>
  <c r="AE357" i="6"/>
  <c r="AF357" i="6"/>
  <c r="AG357" i="6"/>
  <c r="AH357" i="6"/>
  <c r="AI357" i="6"/>
  <c r="AJ357" i="6"/>
  <c r="AK357" i="6"/>
  <c r="AL357" i="6"/>
  <c r="AM357" i="6"/>
  <c r="AN357" i="6"/>
  <c r="AO357" i="6"/>
  <c r="AP357" i="6"/>
  <c r="AQ357" i="6"/>
  <c r="AR357" i="6"/>
  <c r="L358" i="6"/>
  <c r="M358" i="6"/>
  <c r="N358" i="6"/>
  <c r="O358" i="6"/>
  <c r="P358" i="6"/>
  <c r="Q358" i="6"/>
  <c r="R358" i="6"/>
  <c r="S358" i="6"/>
  <c r="T358" i="6"/>
  <c r="U358" i="6"/>
  <c r="V358" i="6"/>
  <c r="W358" i="6"/>
  <c r="X358" i="6"/>
  <c r="Y358" i="6"/>
  <c r="Z358" i="6"/>
  <c r="AA358" i="6"/>
  <c r="AB358" i="6"/>
  <c r="AC358" i="6"/>
  <c r="AD358" i="6"/>
  <c r="AE358" i="6"/>
  <c r="AF358" i="6"/>
  <c r="AG358" i="6"/>
  <c r="AH358" i="6"/>
  <c r="AI358" i="6"/>
  <c r="AJ358" i="6"/>
  <c r="AK358" i="6"/>
  <c r="AL358" i="6"/>
  <c r="AM358" i="6"/>
  <c r="AN358" i="6"/>
  <c r="AO358" i="6"/>
  <c r="AP358" i="6"/>
  <c r="AQ358" i="6"/>
  <c r="AR358" i="6"/>
  <c r="L359" i="6"/>
  <c r="M359" i="6"/>
  <c r="N359" i="6"/>
  <c r="O359" i="6"/>
  <c r="P359" i="6"/>
  <c r="Q359" i="6"/>
  <c r="R359" i="6"/>
  <c r="S359" i="6"/>
  <c r="T359" i="6"/>
  <c r="U359" i="6"/>
  <c r="V359" i="6"/>
  <c r="W359" i="6"/>
  <c r="X359" i="6"/>
  <c r="Y359" i="6"/>
  <c r="Z359" i="6"/>
  <c r="AA359" i="6"/>
  <c r="AB359" i="6"/>
  <c r="AC359" i="6"/>
  <c r="AD359" i="6"/>
  <c r="AE359" i="6"/>
  <c r="AF359" i="6"/>
  <c r="AG359" i="6"/>
  <c r="AH359" i="6"/>
  <c r="AI359" i="6"/>
  <c r="AJ359" i="6"/>
  <c r="AK359" i="6"/>
  <c r="AL359" i="6"/>
  <c r="AM359" i="6"/>
  <c r="AN359" i="6"/>
  <c r="AO359" i="6"/>
  <c r="AP359" i="6"/>
  <c r="AQ359" i="6"/>
  <c r="AR359" i="6"/>
  <c r="L360" i="6"/>
  <c r="M360" i="6"/>
  <c r="N360" i="6"/>
  <c r="O360" i="6"/>
  <c r="P360" i="6"/>
  <c r="Q360" i="6"/>
  <c r="R360" i="6"/>
  <c r="S360" i="6"/>
  <c r="T360" i="6"/>
  <c r="U360" i="6"/>
  <c r="V360" i="6"/>
  <c r="W360" i="6"/>
  <c r="X360" i="6"/>
  <c r="Y360" i="6"/>
  <c r="Z360" i="6"/>
  <c r="AA360" i="6"/>
  <c r="AB360" i="6"/>
  <c r="AC360" i="6"/>
  <c r="AD360" i="6"/>
  <c r="AE360" i="6"/>
  <c r="AF360" i="6"/>
  <c r="AG360" i="6"/>
  <c r="AH360" i="6"/>
  <c r="AI360" i="6"/>
  <c r="AJ360" i="6"/>
  <c r="AK360" i="6"/>
  <c r="AL360" i="6"/>
  <c r="AM360" i="6"/>
  <c r="AN360" i="6"/>
  <c r="AO360" i="6"/>
  <c r="AP360" i="6"/>
  <c r="AQ360" i="6"/>
  <c r="AR360" i="6"/>
  <c r="L361" i="6"/>
  <c r="M361" i="6"/>
  <c r="N361" i="6"/>
  <c r="O361" i="6"/>
  <c r="P361" i="6"/>
  <c r="Q361" i="6"/>
  <c r="R361" i="6"/>
  <c r="S361" i="6"/>
  <c r="T361" i="6"/>
  <c r="U361" i="6"/>
  <c r="V361" i="6"/>
  <c r="W361" i="6"/>
  <c r="X361" i="6"/>
  <c r="Y361" i="6"/>
  <c r="Z361" i="6"/>
  <c r="AA361" i="6"/>
  <c r="AB361" i="6"/>
  <c r="AC361" i="6"/>
  <c r="AD361" i="6"/>
  <c r="AE361" i="6"/>
  <c r="AF361" i="6"/>
  <c r="AG361" i="6"/>
  <c r="AH361" i="6"/>
  <c r="AI361" i="6"/>
  <c r="AJ361" i="6"/>
  <c r="AK361" i="6"/>
  <c r="AL361" i="6"/>
  <c r="AM361" i="6"/>
  <c r="AN361" i="6"/>
  <c r="AO361" i="6"/>
  <c r="AP361" i="6"/>
  <c r="AQ361" i="6"/>
  <c r="AR361" i="6"/>
  <c r="L362" i="6"/>
  <c r="M362" i="6"/>
  <c r="N362" i="6"/>
  <c r="O362" i="6"/>
  <c r="P362" i="6"/>
  <c r="Q362" i="6"/>
  <c r="R362" i="6"/>
  <c r="S362" i="6"/>
  <c r="T362" i="6"/>
  <c r="U362" i="6"/>
  <c r="V362" i="6"/>
  <c r="W362" i="6"/>
  <c r="X362" i="6"/>
  <c r="Y362" i="6"/>
  <c r="Z362" i="6"/>
  <c r="AA362" i="6"/>
  <c r="AB362" i="6"/>
  <c r="AC362" i="6"/>
  <c r="AD362" i="6"/>
  <c r="AE362" i="6"/>
  <c r="AF362" i="6"/>
  <c r="AG362" i="6"/>
  <c r="AH362" i="6"/>
  <c r="AI362" i="6"/>
  <c r="AJ362" i="6"/>
  <c r="AK362" i="6"/>
  <c r="AL362" i="6"/>
  <c r="AM362" i="6"/>
  <c r="AN362" i="6"/>
  <c r="AO362" i="6"/>
  <c r="AP362" i="6"/>
  <c r="AQ362" i="6"/>
  <c r="AR362" i="6"/>
  <c r="L363" i="6"/>
  <c r="M363" i="6"/>
  <c r="N363" i="6"/>
  <c r="O363" i="6"/>
  <c r="P363" i="6"/>
  <c r="Q363" i="6"/>
  <c r="R363" i="6"/>
  <c r="S363" i="6"/>
  <c r="T363" i="6"/>
  <c r="U363" i="6"/>
  <c r="V363" i="6"/>
  <c r="W363" i="6"/>
  <c r="X363" i="6"/>
  <c r="Y363" i="6"/>
  <c r="Z363" i="6"/>
  <c r="AA363" i="6"/>
  <c r="AB363" i="6"/>
  <c r="AC363" i="6"/>
  <c r="AD363" i="6"/>
  <c r="AE363" i="6"/>
  <c r="AF363" i="6"/>
  <c r="AG363" i="6"/>
  <c r="AH363" i="6"/>
  <c r="AI363" i="6"/>
  <c r="AJ363" i="6"/>
  <c r="AK363" i="6"/>
  <c r="AL363" i="6"/>
  <c r="AM363" i="6"/>
  <c r="AN363" i="6"/>
  <c r="AO363" i="6"/>
  <c r="AP363" i="6"/>
  <c r="AQ363" i="6"/>
  <c r="AR363" i="6"/>
  <c r="L364" i="6"/>
  <c r="M364" i="6"/>
  <c r="N364" i="6"/>
  <c r="O364" i="6"/>
  <c r="P364" i="6"/>
  <c r="Q364" i="6"/>
  <c r="R364" i="6"/>
  <c r="S364" i="6"/>
  <c r="T364" i="6"/>
  <c r="U364" i="6"/>
  <c r="V364" i="6"/>
  <c r="W364" i="6"/>
  <c r="X364" i="6"/>
  <c r="Y364" i="6"/>
  <c r="Z364" i="6"/>
  <c r="AA364" i="6"/>
  <c r="AB364" i="6"/>
  <c r="AC364" i="6"/>
  <c r="AD364" i="6"/>
  <c r="AE364" i="6"/>
  <c r="AF364" i="6"/>
  <c r="AG364" i="6"/>
  <c r="AH364" i="6"/>
  <c r="AI364" i="6"/>
  <c r="AJ364" i="6"/>
  <c r="AK364" i="6"/>
  <c r="AL364" i="6"/>
  <c r="AM364" i="6"/>
  <c r="AN364" i="6"/>
  <c r="AO364" i="6"/>
  <c r="AP364" i="6"/>
  <c r="AQ364" i="6"/>
  <c r="AR364" i="6"/>
  <c r="L365" i="6"/>
  <c r="M365" i="6"/>
  <c r="N365" i="6"/>
  <c r="O365" i="6"/>
  <c r="P365" i="6"/>
  <c r="Q365" i="6"/>
  <c r="R365" i="6"/>
  <c r="S365" i="6"/>
  <c r="T365" i="6"/>
  <c r="U365" i="6"/>
  <c r="V365" i="6"/>
  <c r="W365" i="6"/>
  <c r="X365" i="6"/>
  <c r="Y365" i="6"/>
  <c r="Z365" i="6"/>
  <c r="AA365" i="6"/>
  <c r="AB365" i="6"/>
  <c r="AC365" i="6"/>
  <c r="AD365" i="6"/>
  <c r="AE365" i="6"/>
  <c r="AF365" i="6"/>
  <c r="AG365" i="6"/>
  <c r="AH365" i="6"/>
  <c r="AI365" i="6"/>
  <c r="AJ365" i="6"/>
  <c r="AK365" i="6"/>
  <c r="AL365" i="6"/>
  <c r="AM365" i="6"/>
  <c r="AN365" i="6"/>
  <c r="AO365" i="6"/>
  <c r="AP365" i="6"/>
  <c r="AQ365" i="6"/>
  <c r="AR365" i="6"/>
  <c r="L366" i="6"/>
  <c r="M366" i="6"/>
  <c r="N366" i="6"/>
  <c r="O366" i="6"/>
  <c r="P366" i="6"/>
  <c r="Q366" i="6"/>
  <c r="R366" i="6"/>
  <c r="S366" i="6"/>
  <c r="T366" i="6"/>
  <c r="U366" i="6"/>
  <c r="V366" i="6"/>
  <c r="W366" i="6"/>
  <c r="X366" i="6"/>
  <c r="Y366" i="6"/>
  <c r="Z366" i="6"/>
  <c r="AA366" i="6"/>
  <c r="AB366" i="6"/>
  <c r="AC366" i="6"/>
  <c r="AD366" i="6"/>
  <c r="AE366" i="6"/>
  <c r="AF366" i="6"/>
  <c r="AG366" i="6"/>
  <c r="AH366" i="6"/>
  <c r="AI366" i="6"/>
  <c r="AJ366" i="6"/>
  <c r="AK366" i="6"/>
  <c r="AL366" i="6"/>
  <c r="AM366" i="6"/>
  <c r="AN366" i="6"/>
  <c r="AO366" i="6"/>
  <c r="AP366" i="6"/>
  <c r="AQ366" i="6"/>
  <c r="AR366" i="6"/>
  <c r="L367" i="6"/>
  <c r="M367" i="6"/>
  <c r="N367" i="6"/>
  <c r="O367" i="6"/>
  <c r="P367" i="6"/>
  <c r="Q367" i="6"/>
  <c r="R367" i="6"/>
  <c r="S367" i="6"/>
  <c r="T367" i="6"/>
  <c r="U367" i="6"/>
  <c r="V367" i="6"/>
  <c r="W367" i="6"/>
  <c r="X367" i="6"/>
  <c r="Y367" i="6"/>
  <c r="Z367" i="6"/>
  <c r="AA367" i="6"/>
  <c r="AB367" i="6"/>
  <c r="AC367" i="6"/>
  <c r="AD367" i="6"/>
  <c r="AE367" i="6"/>
  <c r="AF367" i="6"/>
  <c r="AG367" i="6"/>
  <c r="AH367" i="6"/>
  <c r="AI367" i="6"/>
  <c r="AJ367" i="6"/>
  <c r="AK367" i="6"/>
  <c r="AL367" i="6"/>
  <c r="AM367" i="6"/>
  <c r="AN367" i="6"/>
  <c r="AO367" i="6"/>
  <c r="AP367" i="6"/>
  <c r="AQ367" i="6"/>
  <c r="AR367" i="6"/>
  <c r="L368" i="6"/>
  <c r="M368" i="6"/>
  <c r="N368" i="6"/>
  <c r="O368" i="6"/>
  <c r="P368" i="6"/>
  <c r="Q368" i="6"/>
  <c r="R368" i="6"/>
  <c r="S368" i="6"/>
  <c r="T368" i="6"/>
  <c r="U368" i="6"/>
  <c r="V368" i="6"/>
  <c r="W368" i="6"/>
  <c r="X368" i="6"/>
  <c r="Y368" i="6"/>
  <c r="Z368" i="6"/>
  <c r="AA368" i="6"/>
  <c r="AB368" i="6"/>
  <c r="AC368" i="6"/>
  <c r="AD368" i="6"/>
  <c r="AE368" i="6"/>
  <c r="AF368" i="6"/>
  <c r="AG368" i="6"/>
  <c r="AH368" i="6"/>
  <c r="AI368" i="6"/>
  <c r="AJ368" i="6"/>
  <c r="AK368" i="6"/>
  <c r="AL368" i="6"/>
  <c r="AM368" i="6"/>
  <c r="AN368" i="6"/>
  <c r="AO368" i="6"/>
  <c r="AP368" i="6"/>
  <c r="AQ368" i="6"/>
  <c r="AR368" i="6"/>
  <c r="L369" i="6"/>
  <c r="M369" i="6"/>
  <c r="N369" i="6"/>
  <c r="O369" i="6"/>
  <c r="P369" i="6"/>
  <c r="Q369" i="6"/>
  <c r="R369" i="6"/>
  <c r="S369" i="6"/>
  <c r="T369" i="6"/>
  <c r="U369" i="6"/>
  <c r="V369" i="6"/>
  <c r="W369" i="6"/>
  <c r="X369" i="6"/>
  <c r="Y369" i="6"/>
  <c r="Z369" i="6"/>
  <c r="AA369" i="6"/>
  <c r="AB369" i="6"/>
  <c r="AC369" i="6"/>
  <c r="AD369" i="6"/>
  <c r="AE369" i="6"/>
  <c r="AF369" i="6"/>
  <c r="AG369" i="6"/>
  <c r="AH369" i="6"/>
  <c r="AI369" i="6"/>
  <c r="AJ369" i="6"/>
  <c r="AK369" i="6"/>
  <c r="AL369" i="6"/>
  <c r="AM369" i="6"/>
  <c r="AN369" i="6"/>
  <c r="AO369" i="6"/>
  <c r="AP369" i="6"/>
  <c r="AQ369" i="6"/>
  <c r="AR369" i="6"/>
  <c r="L370" i="6"/>
  <c r="M370" i="6"/>
  <c r="N370" i="6"/>
  <c r="O370" i="6"/>
  <c r="P370" i="6"/>
  <c r="Q370" i="6"/>
  <c r="R370" i="6"/>
  <c r="S370" i="6"/>
  <c r="T370" i="6"/>
  <c r="U370" i="6"/>
  <c r="V370" i="6"/>
  <c r="W370" i="6"/>
  <c r="X370" i="6"/>
  <c r="Y370" i="6"/>
  <c r="Z370" i="6"/>
  <c r="AA370" i="6"/>
  <c r="AB370" i="6"/>
  <c r="AC370" i="6"/>
  <c r="AD370" i="6"/>
  <c r="AE370" i="6"/>
  <c r="AF370" i="6"/>
  <c r="AG370" i="6"/>
  <c r="AH370" i="6"/>
  <c r="AI370" i="6"/>
  <c r="AJ370" i="6"/>
  <c r="AK370" i="6"/>
  <c r="AL370" i="6"/>
  <c r="AM370" i="6"/>
  <c r="AN370" i="6"/>
  <c r="AO370" i="6"/>
  <c r="AP370" i="6"/>
  <c r="AQ370" i="6"/>
  <c r="AR370" i="6"/>
  <c r="L371" i="6"/>
  <c r="M371" i="6"/>
  <c r="N371" i="6"/>
  <c r="O371" i="6"/>
  <c r="P371" i="6"/>
  <c r="Q371" i="6"/>
  <c r="R371" i="6"/>
  <c r="S371" i="6"/>
  <c r="T371" i="6"/>
  <c r="U371" i="6"/>
  <c r="V371" i="6"/>
  <c r="W371" i="6"/>
  <c r="X371" i="6"/>
  <c r="Y371" i="6"/>
  <c r="Z371" i="6"/>
  <c r="AA371" i="6"/>
  <c r="AB371" i="6"/>
  <c r="AC371" i="6"/>
  <c r="AD371" i="6"/>
  <c r="AE371" i="6"/>
  <c r="AF371" i="6"/>
  <c r="AG371" i="6"/>
  <c r="AH371" i="6"/>
  <c r="AI371" i="6"/>
  <c r="AJ371" i="6"/>
  <c r="AK371" i="6"/>
  <c r="AL371" i="6"/>
  <c r="AM371" i="6"/>
  <c r="AN371" i="6"/>
  <c r="AO371" i="6"/>
  <c r="AP371" i="6"/>
  <c r="AQ371" i="6"/>
  <c r="AR371" i="6"/>
  <c r="L372" i="6"/>
  <c r="M372" i="6"/>
  <c r="N372" i="6"/>
  <c r="O372" i="6"/>
  <c r="P372" i="6"/>
  <c r="Q372" i="6"/>
  <c r="R372" i="6"/>
  <c r="S372" i="6"/>
  <c r="T372" i="6"/>
  <c r="U372" i="6"/>
  <c r="V372" i="6"/>
  <c r="W372" i="6"/>
  <c r="X372" i="6"/>
  <c r="Y372" i="6"/>
  <c r="Z372" i="6"/>
  <c r="AA372" i="6"/>
  <c r="AB372" i="6"/>
  <c r="AC372" i="6"/>
  <c r="AD372" i="6"/>
  <c r="AE372" i="6"/>
  <c r="AF372" i="6"/>
  <c r="AG372" i="6"/>
  <c r="AH372" i="6"/>
  <c r="AI372" i="6"/>
  <c r="AJ372" i="6"/>
  <c r="AK372" i="6"/>
  <c r="AL372" i="6"/>
  <c r="AM372" i="6"/>
  <c r="AN372" i="6"/>
  <c r="AO372" i="6"/>
  <c r="AP372" i="6"/>
  <c r="AQ372" i="6"/>
  <c r="AR372" i="6"/>
  <c r="L373" i="6"/>
  <c r="M373" i="6"/>
  <c r="N373" i="6"/>
  <c r="O373" i="6"/>
  <c r="P373" i="6"/>
  <c r="Q373" i="6"/>
  <c r="R373" i="6"/>
  <c r="S373" i="6"/>
  <c r="T373" i="6"/>
  <c r="U373" i="6"/>
  <c r="V373" i="6"/>
  <c r="W373" i="6"/>
  <c r="X373" i="6"/>
  <c r="Y373" i="6"/>
  <c r="Z373" i="6"/>
  <c r="AA373" i="6"/>
  <c r="AB373" i="6"/>
  <c r="AC373" i="6"/>
  <c r="AD373" i="6"/>
  <c r="AE373" i="6"/>
  <c r="AF373" i="6"/>
  <c r="AG373" i="6"/>
  <c r="AH373" i="6"/>
  <c r="AI373" i="6"/>
  <c r="AJ373" i="6"/>
  <c r="AK373" i="6"/>
  <c r="AL373" i="6"/>
  <c r="AM373" i="6"/>
  <c r="AN373" i="6"/>
  <c r="AO373" i="6"/>
  <c r="AP373" i="6"/>
  <c r="AQ373" i="6"/>
  <c r="AR373" i="6"/>
  <c r="L374" i="6"/>
  <c r="M374" i="6"/>
  <c r="N374" i="6"/>
  <c r="O374" i="6"/>
  <c r="P374" i="6"/>
  <c r="Q374" i="6"/>
  <c r="R374" i="6"/>
  <c r="S374" i="6"/>
  <c r="T374" i="6"/>
  <c r="U374" i="6"/>
  <c r="V374" i="6"/>
  <c r="W374" i="6"/>
  <c r="X374" i="6"/>
  <c r="Y374" i="6"/>
  <c r="Z374" i="6"/>
  <c r="AA374" i="6"/>
  <c r="AB374" i="6"/>
  <c r="AC374" i="6"/>
  <c r="AD374" i="6"/>
  <c r="AE374" i="6"/>
  <c r="AF374" i="6"/>
  <c r="AG374" i="6"/>
  <c r="AH374" i="6"/>
  <c r="AI374" i="6"/>
  <c r="AJ374" i="6"/>
  <c r="AK374" i="6"/>
  <c r="AL374" i="6"/>
  <c r="AM374" i="6"/>
  <c r="AN374" i="6"/>
  <c r="AO374" i="6"/>
  <c r="AP374" i="6"/>
  <c r="AQ374" i="6"/>
  <c r="AR374" i="6"/>
  <c r="L375" i="6"/>
  <c r="M375" i="6"/>
  <c r="N375" i="6"/>
  <c r="O375" i="6"/>
  <c r="P375" i="6"/>
  <c r="Q375" i="6"/>
  <c r="R375" i="6"/>
  <c r="S375" i="6"/>
  <c r="T375" i="6"/>
  <c r="U375" i="6"/>
  <c r="V375" i="6"/>
  <c r="W375" i="6"/>
  <c r="X375" i="6"/>
  <c r="Y375" i="6"/>
  <c r="Z375" i="6"/>
  <c r="AA375" i="6"/>
  <c r="AB375" i="6"/>
  <c r="AC375" i="6"/>
  <c r="AD375" i="6"/>
  <c r="AE375" i="6"/>
  <c r="AF375" i="6"/>
  <c r="AG375" i="6"/>
  <c r="AH375" i="6"/>
  <c r="AI375" i="6"/>
  <c r="AJ375" i="6"/>
  <c r="AK375" i="6"/>
  <c r="AL375" i="6"/>
  <c r="AM375" i="6"/>
  <c r="AN375" i="6"/>
  <c r="AO375" i="6"/>
  <c r="AP375" i="6"/>
  <c r="AQ375" i="6"/>
  <c r="AR375" i="6"/>
  <c r="L376" i="6"/>
  <c r="M376" i="6"/>
  <c r="N376" i="6"/>
  <c r="O376" i="6"/>
  <c r="P376" i="6"/>
  <c r="Q376" i="6"/>
  <c r="R376" i="6"/>
  <c r="S376" i="6"/>
  <c r="T376" i="6"/>
  <c r="U376" i="6"/>
  <c r="V376" i="6"/>
  <c r="W376" i="6"/>
  <c r="X376" i="6"/>
  <c r="Y376" i="6"/>
  <c r="Z376" i="6"/>
  <c r="AA376" i="6"/>
  <c r="AB376" i="6"/>
  <c r="AC376" i="6"/>
  <c r="AD376" i="6"/>
  <c r="AE376" i="6"/>
  <c r="AF376" i="6"/>
  <c r="AG376" i="6"/>
  <c r="AH376" i="6"/>
  <c r="AI376" i="6"/>
  <c r="AJ376" i="6"/>
  <c r="AK376" i="6"/>
  <c r="AL376" i="6"/>
  <c r="AM376" i="6"/>
  <c r="AN376" i="6"/>
  <c r="AO376" i="6"/>
  <c r="AP376" i="6"/>
  <c r="AQ376" i="6"/>
  <c r="AR376" i="6"/>
  <c r="L377" i="6"/>
  <c r="M377" i="6"/>
  <c r="N377" i="6"/>
  <c r="O377" i="6"/>
  <c r="P377" i="6"/>
  <c r="Q377" i="6"/>
  <c r="R377" i="6"/>
  <c r="S377" i="6"/>
  <c r="T377" i="6"/>
  <c r="U377" i="6"/>
  <c r="V377" i="6"/>
  <c r="W377" i="6"/>
  <c r="X377" i="6"/>
  <c r="Y377" i="6"/>
  <c r="Z377" i="6"/>
  <c r="AA377" i="6"/>
  <c r="AB377" i="6"/>
  <c r="AC377" i="6"/>
  <c r="AD377" i="6"/>
  <c r="AE377" i="6"/>
  <c r="AF377" i="6"/>
  <c r="AG377" i="6"/>
  <c r="AH377" i="6"/>
  <c r="AI377" i="6"/>
  <c r="AJ377" i="6"/>
  <c r="AK377" i="6"/>
  <c r="AL377" i="6"/>
  <c r="AM377" i="6"/>
  <c r="AN377" i="6"/>
  <c r="AO377" i="6"/>
  <c r="AP377" i="6"/>
  <c r="AQ377" i="6"/>
  <c r="AR377" i="6"/>
  <c r="L378" i="6"/>
  <c r="M378" i="6"/>
  <c r="N378" i="6"/>
  <c r="O378" i="6"/>
  <c r="P378" i="6"/>
  <c r="Q378" i="6"/>
  <c r="R378" i="6"/>
  <c r="S378" i="6"/>
  <c r="T378" i="6"/>
  <c r="U378" i="6"/>
  <c r="V378" i="6"/>
  <c r="W378" i="6"/>
  <c r="X378" i="6"/>
  <c r="Y378" i="6"/>
  <c r="Z378" i="6"/>
  <c r="AA378" i="6"/>
  <c r="AB378" i="6"/>
  <c r="AC378" i="6"/>
  <c r="AD378" i="6"/>
  <c r="AE378" i="6"/>
  <c r="AF378" i="6"/>
  <c r="AG378" i="6"/>
  <c r="AH378" i="6"/>
  <c r="AI378" i="6"/>
  <c r="AJ378" i="6"/>
  <c r="AK378" i="6"/>
  <c r="AL378" i="6"/>
  <c r="AM378" i="6"/>
  <c r="AN378" i="6"/>
  <c r="AO378" i="6"/>
  <c r="AP378" i="6"/>
  <c r="AQ378" i="6"/>
  <c r="AR378" i="6"/>
  <c r="L379" i="6"/>
  <c r="M379" i="6"/>
  <c r="N379" i="6"/>
  <c r="O379" i="6"/>
  <c r="P379" i="6"/>
  <c r="Q379" i="6"/>
  <c r="R379" i="6"/>
  <c r="S379" i="6"/>
  <c r="T379" i="6"/>
  <c r="U379" i="6"/>
  <c r="V379" i="6"/>
  <c r="W379" i="6"/>
  <c r="X379" i="6"/>
  <c r="Y379" i="6"/>
  <c r="Z379" i="6"/>
  <c r="AA379" i="6"/>
  <c r="AB379" i="6"/>
  <c r="AC379" i="6"/>
  <c r="AD379" i="6"/>
  <c r="AE379" i="6"/>
  <c r="AF379" i="6"/>
  <c r="AG379" i="6"/>
  <c r="AH379" i="6"/>
  <c r="AI379" i="6"/>
  <c r="AJ379" i="6"/>
  <c r="AK379" i="6"/>
  <c r="AL379" i="6"/>
  <c r="AM379" i="6"/>
  <c r="AN379" i="6"/>
  <c r="AO379" i="6"/>
  <c r="AP379" i="6"/>
  <c r="AQ379" i="6"/>
  <c r="AR379" i="6"/>
  <c r="L380" i="6"/>
  <c r="M380" i="6"/>
  <c r="N380" i="6"/>
  <c r="O380" i="6"/>
  <c r="P380" i="6"/>
  <c r="Q380" i="6"/>
  <c r="R380" i="6"/>
  <c r="S380" i="6"/>
  <c r="T380" i="6"/>
  <c r="U380" i="6"/>
  <c r="V380" i="6"/>
  <c r="W380" i="6"/>
  <c r="X380" i="6"/>
  <c r="Y380" i="6"/>
  <c r="Z380" i="6"/>
  <c r="AA380" i="6"/>
  <c r="AB380" i="6"/>
  <c r="AC380" i="6"/>
  <c r="AD380" i="6"/>
  <c r="AE380" i="6"/>
  <c r="AF380" i="6"/>
  <c r="AG380" i="6"/>
  <c r="AH380" i="6"/>
  <c r="AI380" i="6"/>
  <c r="AJ380" i="6"/>
  <c r="AK380" i="6"/>
  <c r="AL380" i="6"/>
  <c r="AM380" i="6"/>
  <c r="AN380" i="6"/>
  <c r="AO380" i="6"/>
  <c r="AP380" i="6"/>
  <c r="AQ380" i="6"/>
  <c r="AR380" i="6"/>
  <c r="L381" i="6"/>
  <c r="M381" i="6"/>
  <c r="N381" i="6"/>
  <c r="O381" i="6"/>
  <c r="P381" i="6"/>
  <c r="Q381" i="6"/>
  <c r="R381" i="6"/>
  <c r="S381" i="6"/>
  <c r="T381" i="6"/>
  <c r="U381" i="6"/>
  <c r="V381" i="6"/>
  <c r="W381" i="6"/>
  <c r="X381" i="6"/>
  <c r="Y381" i="6"/>
  <c r="Z381" i="6"/>
  <c r="AA381" i="6"/>
  <c r="AB381" i="6"/>
  <c r="AC381" i="6"/>
  <c r="AD381" i="6"/>
  <c r="AE381" i="6"/>
  <c r="AF381" i="6"/>
  <c r="AG381" i="6"/>
  <c r="AH381" i="6"/>
  <c r="AI381" i="6"/>
  <c r="AJ381" i="6"/>
  <c r="AK381" i="6"/>
  <c r="AL381" i="6"/>
  <c r="AM381" i="6"/>
  <c r="AN381" i="6"/>
  <c r="AO381" i="6"/>
  <c r="AP381" i="6"/>
  <c r="AQ381" i="6"/>
  <c r="AR381" i="6"/>
  <c r="L382" i="6"/>
  <c r="M382" i="6"/>
  <c r="N382" i="6"/>
  <c r="O382" i="6"/>
  <c r="P382" i="6"/>
  <c r="Q382" i="6"/>
  <c r="R382" i="6"/>
  <c r="S382" i="6"/>
  <c r="T382" i="6"/>
  <c r="U382" i="6"/>
  <c r="V382" i="6"/>
  <c r="W382" i="6"/>
  <c r="X382" i="6"/>
  <c r="Y382" i="6"/>
  <c r="Z382" i="6"/>
  <c r="AA382" i="6"/>
  <c r="AB382" i="6"/>
  <c r="AC382" i="6"/>
  <c r="AD382" i="6"/>
  <c r="AE382" i="6"/>
  <c r="AF382" i="6"/>
  <c r="AG382" i="6"/>
  <c r="AH382" i="6"/>
  <c r="AI382" i="6"/>
  <c r="AJ382" i="6"/>
  <c r="AK382" i="6"/>
  <c r="AL382" i="6"/>
  <c r="AM382" i="6"/>
  <c r="AN382" i="6"/>
  <c r="AO382" i="6"/>
  <c r="AP382" i="6"/>
  <c r="AQ382" i="6"/>
  <c r="AR382" i="6"/>
  <c r="L383" i="6"/>
  <c r="M383" i="6"/>
  <c r="N383" i="6"/>
  <c r="O383" i="6"/>
  <c r="P383" i="6"/>
  <c r="Q383" i="6"/>
  <c r="R383" i="6"/>
  <c r="S383" i="6"/>
  <c r="T383" i="6"/>
  <c r="U383" i="6"/>
  <c r="V383" i="6"/>
  <c r="W383" i="6"/>
  <c r="X383" i="6"/>
  <c r="Y383" i="6"/>
  <c r="Z383" i="6"/>
  <c r="AA383" i="6"/>
  <c r="AB383" i="6"/>
  <c r="AC383" i="6"/>
  <c r="AD383" i="6"/>
  <c r="AE383" i="6"/>
  <c r="AF383" i="6"/>
  <c r="AG383" i="6"/>
  <c r="AH383" i="6"/>
  <c r="AI383" i="6"/>
  <c r="AJ383" i="6"/>
  <c r="AK383" i="6"/>
  <c r="AL383" i="6"/>
  <c r="AM383" i="6"/>
  <c r="AN383" i="6"/>
  <c r="AO383" i="6"/>
  <c r="AP383" i="6"/>
  <c r="AQ383" i="6"/>
  <c r="AR383" i="6"/>
  <c r="L384" i="6"/>
  <c r="M384" i="6"/>
  <c r="N384" i="6"/>
  <c r="O384" i="6"/>
  <c r="P384" i="6"/>
  <c r="Q384" i="6"/>
  <c r="R384" i="6"/>
  <c r="S384" i="6"/>
  <c r="T384" i="6"/>
  <c r="U384" i="6"/>
  <c r="V384" i="6"/>
  <c r="W384" i="6"/>
  <c r="X384" i="6"/>
  <c r="Y384" i="6"/>
  <c r="Z384" i="6"/>
  <c r="AA384" i="6"/>
  <c r="AB384" i="6"/>
  <c r="AC384" i="6"/>
  <c r="AD384" i="6"/>
  <c r="AE384" i="6"/>
  <c r="AF384" i="6"/>
  <c r="AG384" i="6"/>
  <c r="AH384" i="6"/>
  <c r="AI384" i="6"/>
  <c r="AJ384" i="6"/>
  <c r="AK384" i="6"/>
  <c r="AL384" i="6"/>
  <c r="AM384" i="6"/>
  <c r="AN384" i="6"/>
  <c r="AO384" i="6"/>
  <c r="AP384" i="6"/>
  <c r="AQ384" i="6"/>
  <c r="AR384" i="6"/>
  <c r="L385" i="6"/>
  <c r="M385" i="6"/>
  <c r="N385" i="6"/>
  <c r="O385" i="6"/>
  <c r="P385" i="6"/>
  <c r="Q385" i="6"/>
  <c r="R385" i="6"/>
  <c r="S385" i="6"/>
  <c r="T385" i="6"/>
  <c r="U385" i="6"/>
  <c r="V385" i="6"/>
  <c r="W385" i="6"/>
  <c r="X385" i="6"/>
  <c r="Y385" i="6"/>
  <c r="Z385" i="6"/>
  <c r="AA385" i="6"/>
  <c r="AB385" i="6"/>
  <c r="AC385" i="6"/>
  <c r="AD385" i="6"/>
  <c r="AE385" i="6"/>
  <c r="AF385" i="6"/>
  <c r="AG385" i="6"/>
  <c r="AH385" i="6"/>
  <c r="AI385" i="6"/>
  <c r="AJ385" i="6"/>
  <c r="AK385" i="6"/>
  <c r="AL385" i="6"/>
  <c r="AM385" i="6"/>
  <c r="AN385" i="6"/>
  <c r="AO385" i="6"/>
  <c r="AP385" i="6"/>
  <c r="AQ385" i="6"/>
  <c r="AR385" i="6"/>
  <c r="L386" i="6"/>
  <c r="M386" i="6"/>
  <c r="N386" i="6"/>
  <c r="O386" i="6"/>
  <c r="P386" i="6"/>
  <c r="Q386" i="6"/>
  <c r="R386" i="6"/>
  <c r="S386" i="6"/>
  <c r="T386" i="6"/>
  <c r="U386" i="6"/>
  <c r="V386" i="6"/>
  <c r="W386" i="6"/>
  <c r="X386" i="6"/>
  <c r="Y386" i="6"/>
  <c r="Z386" i="6"/>
  <c r="AA386" i="6"/>
  <c r="AB386" i="6"/>
  <c r="AC386" i="6"/>
  <c r="AD386" i="6"/>
  <c r="AE386" i="6"/>
  <c r="AF386" i="6"/>
  <c r="AG386" i="6"/>
  <c r="AH386" i="6"/>
  <c r="AI386" i="6"/>
  <c r="AJ386" i="6"/>
  <c r="AK386" i="6"/>
  <c r="AL386" i="6"/>
  <c r="AM386" i="6"/>
  <c r="AN386" i="6"/>
  <c r="AO386" i="6"/>
  <c r="AP386" i="6"/>
  <c r="AQ386" i="6"/>
  <c r="AR386" i="6"/>
  <c r="L387" i="6"/>
  <c r="M387" i="6"/>
  <c r="N387" i="6"/>
  <c r="O387" i="6"/>
  <c r="P387" i="6"/>
  <c r="Q387" i="6"/>
  <c r="R387" i="6"/>
  <c r="S387" i="6"/>
  <c r="T387" i="6"/>
  <c r="U387" i="6"/>
  <c r="V387" i="6"/>
  <c r="W387" i="6"/>
  <c r="X387" i="6"/>
  <c r="Y387" i="6"/>
  <c r="Z387" i="6"/>
  <c r="AA387" i="6"/>
  <c r="AB387" i="6"/>
  <c r="AC387" i="6"/>
  <c r="AD387" i="6"/>
  <c r="AE387" i="6"/>
  <c r="AF387" i="6"/>
  <c r="AG387" i="6"/>
  <c r="AH387" i="6"/>
  <c r="AI387" i="6"/>
  <c r="AJ387" i="6"/>
  <c r="AK387" i="6"/>
  <c r="AL387" i="6"/>
  <c r="AM387" i="6"/>
  <c r="AN387" i="6"/>
  <c r="AO387" i="6"/>
  <c r="AP387" i="6"/>
  <c r="AQ387" i="6"/>
  <c r="AR387" i="6"/>
  <c r="L388" i="6"/>
  <c r="M388" i="6"/>
  <c r="N388" i="6"/>
  <c r="O388" i="6"/>
  <c r="P388" i="6"/>
  <c r="Q388" i="6"/>
  <c r="R388" i="6"/>
  <c r="S388" i="6"/>
  <c r="T388" i="6"/>
  <c r="U388" i="6"/>
  <c r="V388" i="6"/>
  <c r="W388" i="6"/>
  <c r="X388" i="6"/>
  <c r="Y388" i="6"/>
  <c r="Z388" i="6"/>
  <c r="AA388" i="6"/>
  <c r="AB388" i="6"/>
  <c r="AC388" i="6"/>
  <c r="AD388" i="6"/>
  <c r="AE388" i="6"/>
  <c r="AF388" i="6"/>
  <c r="AG388" i="6"/>
  <c r="AH388" i="6"/>
  <c r="AI388" i="6"/>
  <c r="AJ388" i="6"/>
  <c r="AK388" i="6"/>
  <c r="AL388" i="6"/>
  <c r="AM388" i="6"/>
  <c r="AN388" i="6"/>
  <c r="AO388" i="6"/>
  <c r="AP388" i="6"/>
  <c r="AQ388" i="6"/>
  <c r="AR388" i="6"/>
  <c r="L389" i="6"/>
  <c r="M389" i="6"/>
  <c r="N389" i="6"/>
  <c r="O389" i="6"/>
  <c r="P389" i="6"/>
  <c r="Q389" i="6"/>
  <c r="R389" i="6"/>
  <c r="S389" i="6"/>
  <c r="T389" i="6"/>
  <c r="U389" i="6"/>
  <c r="V389" i="6"/>
  <c r="W389" i="6"/>
  <c r="X389" i="6"/>
  <c r="Y389" i="6"/>
  <c r="Z389" i="6"/>
  <c r="AA389" i="6"/>
  <c r="AB389" i="6"/>
  <c r="AC389" i="6"/>
  <c r="AD389" i="6"/>
  <c r="AE389" i="6"/>
  <c r="AF389" i="6"/>
  <c r="AG389" i="6"/>
  <c r="AH389" i="6"/>
  <c r="AI389" i="6"/>
  <c r="AJ389" i="6"/>
  <c r="AK389" i="6"/>
  <c r="AL389" i="6"/>
  <c r="AM389" i="6"/>
  <c r="AN389" i="6"/>
  <c r="AO389" i="6"/>
  <c r="AP389" i="6"/>
  <c r="AQ389" i="6"/>
  <c r="AR389" i="6"/>
  <c r="L390" i="6"/>
  <c r="M390" i="6"/>
  <c r="N390" i="6"/>
  <c r="O390" i="6"/>
  <c r="P390" i="6"/>
  <c r="Q390" i="6"/>
  <c r="R390" i="6"/>
  <c r="S390" i="6"/>
  <c r="T390" i="6"/>
  <c r="U390" i="6"/>
  <c r="V390" i="6"/>
  <c r="W390" i="6"/>
  <c r="X390" i="6"/>
  <c r="Y390" i="6"/>
  <c r="Z390" i="6"/>
  <c r="AA390" i="6"/>
  <c r="AB390" i="6"/>
  <c r="AC390" i="6"/>
  <c r="AD390" i="6"/>
  <c r="AE390" i="6"/>
  <c r="AF390" i="6"/>
  <c r="AG390" i="6"/>
  <c r="AH390" i="6"/>
  <c r="AI390" i="6"/>
  <c r="AJ390" i="6"/>
  <c r="AK390" i="6"/>
  <c r="AL390" i="6"/>
  <c r="AM390" i="6"/>
  <c r="AN390" i="6"/>
  <c r="AO390" i="6"/>
  <c r="AP390" i="6"/>
  <c r="AQ390" i="6"/>
  <c r="AR390" i="6"/>
  <c r="L391" i="6"/>
  <c r="M391" i="6"/>
  <c r="N391" i="6"/>
  <c r="O391" i="6"/>
  <c r="P391" i="6"/>
  <c r="Q391" i="6"/>
  <c r="R391" i="6"/>
  <c r="S391" i="6"/>
  <c r="T391" i="6"/>
  <c r="U391" i="6"/>
  <c r="V391" i="6"/>
  <c r="W391" i="6"/>
  <c r="X391" i="6"/>
  <c r="Y391" i="6"/>
  <c r="Z391" i="6"/>
  <c r="AA391" i="6"/>
  <c r="AB391" i="6"/>
  <c r="AC391" i="6"/>
  <c r="AD391" i="6"/>
  <c r="AE391" i="6"/>
  <c r="AF391" i="6"/>
  <c r="AG391" i="6"/>
  <c r="AH391" i="6"/>
  <c r="AI391" i="6"/>
  <c r="AJ391" i="6"/>
  <c r="AK391" i="6"/>
  <c r="AL391" i="6"/>
  <c r="AM391" i="6"/>
  <c r="AN391" i="6"/>
  <c r="AO391" i="6"/>
  <c r="AP391" i="6"/>
  <c r="AQ391" i="6"/>
  <c r="AR391" i="6"/>
  <c r="L392" i="6"/>
  <c r="M392" i="6"/>
  <c r="N392" i="6"/>
  <c r="O392" i="6"/>
  <c r="P392" i="6"/>
  <c r="Q392" i="6"/>
  <c r="R392" i="6"/>
  <c r="S392" i="6"/>
  <c r="T392" i="6"/>
  <c r="U392" i="6"/>
  <c r="V392" i="6"/>
  <c r="W392" i="6"/>
  <c r="X392" i="6"/>
  <c r="Y392" i="6"/>
  <c r="Z392" i="6"/>
  <c r="AA392" i="6"/>
  <c r="AB392" i="6"/>
  <c r="AC392" i="6"/>
  <c r="AD392" i="6"/>
  <c r="AE392" i="6"/>
  <c r="AF392" i="6"/>
  <c r="AG392" i="6"/>
  <c r="AH392" i="6"/>
  <c r="AI392" i="6"/>
  <c r="AJ392" i="6"/>
  <c r="AK392" i="6"/>
  <c r="AL392" i="6"/>
  <c r="AM392" i="6"/>
  <c r="AN392" i="6"/>
  <c r="AO392" i="6"/>
  <c r="AP392" i="6"/>
  <c r="AQ392" i="6"/>
  <c r="AR392" i="6"/>
  <c r="L393" i="6"/>
  <c r="M393" i="6"/>
  <c r="N393" i="6"/>
  <c r="O393" i="6"/>
  <c r="P393" i="6"/>
  <c r="Q393" i="6"/>
  <c r="R393" i="6"/>
  <c r="S393" i="6"/>
  <c r="T393" i="6"/>
  <c r="U393" i="6"/>
  <c r="V393" i="6"/>
  <c r="W393" i="6"/>
  <c r="X393" i="6"/>
  <c r="Y393" i="6"/>
  <c r="Z393" i="6"/>
  <c r="AA393" i="6"/>
  <c r="AB393" i="6"/>
  <c r="AC393" i="6"/>
  <c r="AD393" i="6"/>
  <c r="AE393" i="6"/>
  <c r="AF393" i="6"/>
  <c r="AG393" i="6"/>
  <c r="AH393" i="6"/>
  <c r="AI393" i="6"/>
  <c r="AJ393" i="6"/>
  <c r="AK393" i="6"/>
  <c r="AL393" i="6"/>
  <c r="AM393" i="6"/>
  <c r="AN393" i="6"/>
  <c r="AO393" i="6"/>
  <c r="AP393" i="6"/>
  <c r="AQ393" i="6"/>
  <c r="AR393" i="6"/>
  <c r="L394" i="6"/>
  <c r="M394" i="6"/>
  <c r="N394" i="6"/>
  <c r="O394" i="6"/>
  <c r="P394" i="6"/>
  <c r="Q394" i="6"/>
  <c r="R394" i="6"/>
  <c r="S394" i="6"/>
  <c r="T394" i="6"/>
  <c r="U394" i="6"/>
  <c r="V394" i="6"/>
  <c r="W394" i="6"/>
  <c r="X394" i="6"/>
  <c r="Y394" i="6"/>
  <c r="Z394" i="6"/>
  <c r="AA394" i="6"/>
  <c r="AB394" i="6"/>
  <c r="AC394" i="6"/>
  <c r="AD394" i="6"/>
  <c r="AE394" i="6"/>
  <c r="AF394" i="6"/>
  <c r="AG394" i="6"/>
  <c r="AH394" i="6"/>
  <c r="AI394" i="6"/>
  <c r="AJ394" i="6"/>
  <c r="AK394" i="6"/>
  <c r="AL394" i="6"/>
  <c r="AM394" i="6"/>
  <c r="AN394" i="6"/>
  <c r="AO394" i="6"/>
  <c r="AP394" i="6"/>
  <c r="AQ394" i="6"/>
  <c r="AR394" i="6"/>
  <c r="L395" i="6"/>
  <c r="M395" i="6"/>
  <c r="N395" i="6"/>
  <c r="O395" i="6"/>
  <c r="P395" i="6"/>
  <c r="Q395" i="6"/>
  <c r="R395" i="6"/>
  <c r="S395" i="6"/>
  <c r="T395" i="6"/>
  <c r="U395" i="6"/>
  <c r="V395" i="6"/>
  <c r="W395" i="6"/>
  <c r="X395" i="6"/>
  <c r="Y395" i="6"/>
  <c r="Z395" i="6"/>
  <c r="AA395" i="6"/>
  <c r="AB395" i="6"/>
  <c r="AC395" i="6"/>
  <c r="AD395" i="6"/>
  <c r="AE395" i="6"/>
  <c r="AF395" i="6"/>
  <c r="AG395" i="6"/>
  <c r="AH395" i="6"/>
  <c r="AI395" i="6"/>
  <c r="AJ395" i="6"/>
  <c r="AK395" i="6"/>
  <c r="AL395" i="6"/>
  <c r="AM395" i="6"/>
  <c r="AN395" i="6"/>
  <c r="AO395" i="6"/>
  <c r="AP395" i="6"/>
  <c r="AQ395" i="6"/>
  <c r="AR395" i="6"/>
  <c r="L396" i="6"/>
  <c r="M396" i="6"/>
  <c r="N396" i="6"/>
  <c r="O396" i="6"/>
  <c r="P396" i="6"/>
  <c r="Q396" i="6"/>
  <c r="R396" i="6"/>
  <c r="S396" i="6"/>
  <c r="T396" i="6"/>
  <c r="U396" i="6"/>
  <c r="V396" i="6"/>
  <c r="W396" i="6"/>
  <c r="X396" i="6"/>
  <c r="Y396" i="6"/>
  <c r="Z396" i="6"/>
  <c r="AA396" i="6"/>
  <c r="AB396" i="6"/>
  <c r="AC396" i="6"/>
  <c r="AD396" i="6"/>
  <c r="AE396" i="6"/>
  <c r="AF396" i="6"/>
  <c r="AG396" i="6"/>
  <c r="AH396" i="6"/>
  <c r="AI396" i="6"/>
  <c r="AJ396" i="6"/>
  <c r="AK396" i="6"/>
  <c r="AL396" i="6"/>
  <c r="AM396" i="6"/>
  <c r="AN396" i="6"/>
  <c r="AO396" i="6"/>
  <c r="AP396" i="6"/>
  <c r="AQ396" i="6"/>
  <c r="AR396" i="6"/>
  <c r="L397" i="6"/>
  <c r="M397" i="6"/>
  <c r="N397" i="6"/>
  <c r="O397" i="6"/>
  <c r="P397" i="6"/>
  <c r="Q397" i="6"/>
  <c r="R397" i="6"/>
  <c r="S397" i="6"/>
  <c r="T397" i="6"/>
  <c r="U397" i="6"/>
  <c r="V397" i="6"/>
  <c r="W397" i="6"/>
  <c r="X397" i="6"/>
  <c r="Y397" i="6"/>
  <c r="Z397" i="6"/>
  <c r="AA397" i="6"/>
  <c r="AB397" i="6"/>
  <c r="AC397" i="6"/>
  <c r="AD397" i="6"/>
  <c r="AE397" i="6"/>
  <c r="AF397" i="6"/>
  <c r="AG397" i="6"/>
  <c r="AH397" i="6"/>
  <c r="AI397" i="6"/>
  <c r="AJ397" i="6"/>
  <c r="AK397" i="6"/>
  <c r="AL397" i="6"/>
  <c r="AM397" i="6"/>
  <c r="AN397" i="6"/>
  <c r="AO397" i="6"/>
  <c r="AP397" i="6"/>
  <c r="AQ397" i="6"/>
  <c r="AR397" i="6"/>
  <c r="L398" i="6"/>
  <c r="M398" i="6"/>
  <c r="N398" i="6"/>
  <c r="O398" i="6"/>
  <c r="P398" i="6"/>
  <c r="Q398" i="6"/>
  <c r="R398" i="6"/>
  <c r="S398" i="6"/>
  <c r="T398" i="6"/>
  <c r="U398" i="6"/>
  <c r="V398" i="6"/>
  <c r="W398" i="6"/>
  <c r="X398" i="6"/>
  <c r="Y398" i="6"/>
  <c r="Z398" i="6"/>
  <c r="AA398" i="6"/>
  <c r="AB398" i="6"/>
  <c r="AC398" i="6"/>
  <c r="AD398" i="6"/>
  <c r="AE398" i="6"/>
  <c r="AF398" i="6"/>
  <c r="AG398" i="6"/>
  <c r="AH398" i="6"/>
  <c r="AI398" i="6"/>
  <c r="AJ398" i="6"/>
  <c r="AK398" i="6"/>
  <c r="AL398" i="6"/>
  <c r="AM398" i="6"/>
  <c r="AN398" i="6"/>
  <c r="AO398" i="6"/>
  <c r="AP398" i="6"/>
  <c r="AQ398" i="6"/>
  <c r="AR398" i="6"/>
  <c r="L399" i="6"/>
  <c r="M399" i="6"/>
  <c r="N399" i="6"/>
  <c r="O399" i="6"/>
  <c r="P399" i="6"/>
  <c r="Q399" i="6"/>
  <c r="R399" i="6"/>
  <c r="S399" i="6"/>
  <c r="T399" i="6"/>
  <c r="U399" i="6"/>
  <c r="V399" i="6"/>
  <c r="W399" i="6"/>
  <c r="X399" i="6"/>
  <c r="Y399" i="6"/>
  <c r="Z399" i="6"/>
  <c r="AA399" i="6"/>
  <c r="AB399" i="6"/>
  <c r="AC399" i="6"/>
  <c r="AD399" i="6"/>
  <c r="AE399" i="6"/>
  <c r="AF399" i="6"/>
  <c r="AG399" i="6"/>
  <c r="AH399" i="6"/>
  <c r="AI399" i="6"/>
  <c r="AJ399" i="6"/>
  <c r="AK399" i="6"/>
  <c r="AL399" i="6"/>
  <c r="AM399" i="6"/>
  <c r="AN399" i="6"/>
  <c r="AO399" i="6"/>
  <c r="AP399" i="6"/>
  <c r="AQ399" i="6"/>
  <c r="AR399" i="6"/>
  <c r="L400" i="6"/>
  <c r="M400" i="6"/>
  <c r="N400" i="6"/>
  <c r="O400" i="6"/>
  <c r="P400" i="6"/>
  <c r="Q400" i="6"/>
  <c r="R400" i="6"/>
  <c r="S400" i="6"/>
  <c r="T400" i="6"/>
  <c r="U400" i="6"/>
  <c r="V400" i="6"/>
  <c r="W400" i="6"/>
  <c r="X400" i="6"/>
  <c r="Y400" i="6"/>
  <c r="Z400" i="6"/>
  <c r="AA400" i="6"/>
  <c r="AB400" i="6"/>
  <c r="AC400" i="6"/>
  <c r="AD400" i="6"/>
  <c r="AE400" i="6"/>
  <c r="AF400" i="6"/>
  <c r="AG400" i="6"/>
  <c r="AH400" i="6"/>
  <c r="AI400" i="6"/>
  <c r="AJ400" i="6"/>
  <c r="AK400" i="6"/>
  <c r="AL400" i="6"/>
  <c r="AM400" i="6"/>
  <c r="AN400" i="6"/>
  <c r="AO400" i="6"/>
  <c r="AP400" i="6"/>
  <c r="AQ400" i="6"/>
  <c r="AR400" i="6"/>
  <c r="L401" i="6"/>
  <c r="M401" i="6"/>
  <c r="N401" i="6"/>
  <c r="O401" i="6"/>
  <c r="P401" i="6"/>
  <c r="Q401" i="6"/>
  <c r="R401" i="6"/>
  <c r="S401" i="6"/>
  <c r="T401" i="6"/>
  <c r="U401" i="6"/>
  <c r="V401" i="6"/>
  <c r="W401" i="6"/>
  <c r="X401" i="6"/>
  <c r="Y401" i="6"/>
  <c r="Z401" i="6"/>
  <c r="AA401" i="6"/>
  <c r="AB401" i="6"/>
  <c r="AC401" i="6"/>
  <c r="AD401" i="6"/>
  <c r="AE401" i="6"/>
  <c r="AF401" i="6"/>
  <c r="AG401" i="6"/>
  <c r="AH401" i="6"/>
  <c r="AI401" i="6"/>
  <c r="AJ401" i="6"/>
  <c r="AK401" i="6"/>
  <c r="AL401" i="6"/>
  <c r="AM401" i="6"/>
  <c r="AN401" i="6"/>
  <c r="AO401" i="6"/>
  <c r="AP401" i="6"/>
  <c r="AQ401" i="6"/>
  <c r="AR401" i="6"/>
  <c r="L402" i="6"/>
  <c r="M402" i="6"/>
  <c r="N402" i="6"/>
  <c r="O402" i="6"/>
  <c r="P402" i="6"/>
  <c r="Q402" i="6"/>
  <c r="R402" i="6"/>
  <c r="S402" i="6"/>
  <c r="T402" i="6"/>
  <c r="U402" i="6"/>
  <c r="V402" i="6"/>
  <c r="W402" i="6"/>
  <c r="X402" i="6"/>
  <c r="Y402" i="6"/>
  <c r="Z402" i="6"/>
  <c r="AA402" i="6"/>
  <c r="AB402" i="6"/>
  <c r="AC402" i="6"/>
  <c r="AD402" i="6"/>
  <c r="AE402" i="6"/>
  <c r="AF402" i="6"/>
  <c r="AG402" i="6"/>
  <c r="AH402" i="6"/>
  <c r="AI402" i="6"/>
  <c r="AJ402" i="6"/>
  <c r="AK402" i="6"/>
  <c r="AL402" i="6"/>
  <c r="AM402" i="6"/>
  <c r="AN402" i="6"/>
  <c r="AO402" i="6"/>
  <c r="AP402" i="6"/>
  <c r="AQ402" i="6"/>
  <c r="AR402" i="6"/>
  <c r="L403" i="6"/>
  <c r="M403" i="6"/>
  <c r="N403" i="6"/>
  <c r="O403" i="6"/>
  <c r="P403" i="6"/>
  <c r="Q403" i="6"/>
  <c r="R403" i="6"/>
  <c r="S403" i="6"/>
  <c r="T403" i="6"/>
  <c r="U403" i="6"/>
  <c r="V403" i="6"/>
  <c r="W403" i="6"/>
  <c r="X403" i="6"/>
  <c r="Y403" i="6"/>
  <c r="Z403" i="6"/>
  <c r="AA403" i="6"/>
  <c r="AB403" i="6"/>
  <c r="AC403" i="6"/>
  <c r="AD403" i="6"/>
  <c r="AE403" i="6"/>
  <c r="AF403" i="6"/>
  <c r="AG403" i="6"/>
  <c r="AH403" i="6"/>
  <c r="AI403" i="6"/>
  <c r="AJ403" i="6"/>
  <c r="AK403" i="6"/>
  <c r="AL403" i="6"/>
  <c r="AM403" i="6"/>
  <c r="AN403" i="6"/>
  <c r="AO403" i="6"/>
  <c r="AP403" i="6"/>
  <c r="AQ403" i="6"/>
  <c r="AR403" i="6"/>
  <c r="L404" i="6"/>
  <c r="M404" i="6"/>
  <c r="N404" i="6"/>
  <c r="O404" i="6"/>
  <c r="P404" i="6"/>
  <c r="Q404" i="6"/>
  <c r="R404" i="6"/>
  <c r="S404" i="6"/>
  <c r="T404" i="6"/>
  <c r="U404" i="6"/>
  <c r="V404" i="6"/>
  <c r="W404" i="6"/>
  <c r="X404" i="6"/>
  <c r="Y404" i="6"/>
  <c r="Z404" i="6"/>
  <c r="AA404" i="6"/>
  <c r="AB404" i="6"/>
  <c r="AC404" i="6"/>
  <c r="AD404" i="6"/>
  <c r="AE404" i="6"/>
  <c r="AF404" i="6"/>
  <c r="AG404" i="6"/>
  <c r="AH404" i="6"/>
  <c r="AI404" i="6"/>
  <c r="AJ404" i="6"/>
  <c r="AK404" i="6"/>
  <c r="AL404" i="6"/>
  <c r="AM404" i="6"/>
  <c r="AN404" i="6"/>
  <c r="AO404" i="6"/>
  <c r="AP404" i="6"/>
  <c r="AQ404" i="6"/>
  <c r="AR404" i="6"/>
  <c r="M4" i="6"/>
  <c r="N4" i="6"/>
  <c r="O4" i="6"/>
  <c r="P4" i="6"/>
  <c r="Q4" i="6"/>
  <c r="R4" i="6"/>
  <c r="S4" i="6"/>
  <c r="T4" i="6"/>
  <c r="U4" i="6"/>
  <c r="V4" i="6"/>
  <c r="W4" i="6"/>
  <c r="X4" i="6"/>
  <c r="Y4" i="6"/>
  <c r="Z4" i="6"/>
  <c r="AA4" i="6"/>
  <c r="AB4" i="6"/>
  <c r="AC4" i="6"/>
  <c r="AD4" i="6"/>
  <c r="AE4" i="6"/>
  <c r="AF4" i="6"/>
  <c r="AG4" i="6"/>
  <c r="AH4" i="6"/>
  <c r="AI4" i="6"/>
  <c r="AJ4" i="6"/>
  <c r="AK4" i="6"/>
  <c r="AL4" i="6"/>
  <c r="AM4" i="6"/>
  <c r="AN4" i="6"/>
  <c r="AO4" i="6"/>
  <c r="AP4" i="6"/>
  <c r="AQ4" i="6"/>
  <c r="AR4" i="6"/>
  <c r="L4" i="6"/>
  <c r="J133" i="6"/>
  <c r="J140" i="6"/>
  <c r="J142" i="6"/>
  <c r="J144" i="6"/>
  <c r="J145" i="6"/>
  <c r="J147" i="6"/>
  <c r="J207" i="6"/>
  <c r="J214" i="6"/>
  <c r="J216" i="6"/>
  <c r="J218" i="6"/>
  <c r="J219" i="6"/>
  <c r="J221" i="6"/>
  <c r="J402" i="6"/>
  <c r="J403" i="6"/>
  <c r="J404" i="6"/>
  <c r="I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I316" i="6"/>
  <c r="I317" i="6"/>
  <c r="I318" i="6"/>
  <c r="I319" i="6"/>
  <c r="I320" i="6"/>
  <c r="I321" i="6"/>
  <c r="I322" i="6"/>
  <c r="I323" i="6"/>
  <c r="I324" i="6"/>
  <c r="I325" i="6"/>
  <c r="I326" i="6"/>
  <c r="I327" i="6"/>
  <c r="I328" i="6"/>
  <c r="I329" i="6"/>
  <c r="I330" i="6"/>
  <c r="I331" i="6"/>
  <c r="I332" i="6"/>
  <c r="I333" i="6"/>
  <c r="I334" i="6"/>
  <c r="I335" i="6"/>
  <c r="I336" i="6"/>
  <c r="I337" i="6"/>
  <c r="I338" i="6"/>
  <c r="I339" i="6"/>
  <c r="I340" i="6"/>
  <c r="I341" i="6"/>
  <c r="I342" i="6"/>
  <c r="I343" i="6"/>
  <c r="I344" i="6"/>
  <c r="I345" i="6"/>
  <c r="I346" i="6"/>
  <c r="I347" i="6"/>
  <c r="I348" i="6"/>
  <c r="I349" i="6"/>
  <c r="I350" i="6"/>
  <c r="I351" i="6"/>
  <c r="I352" i="6"/>
  <c r="I353" i="6"/>
  <c r="I354" i="6"/>
  <c r="I355" i="6"/>
  <c r="I356" i="6"/>
  <c r="I357" i="6"/>
  <c r="I358" i="6"/>
  <c r="I359" i="6"/>
  <c r="I360" i="6"/>
  <c r="I361" i="6"/>
  <c r="I362" i="6"/>
  <c r="I363" i="6"/>
  <c r="I364" i="6"/>
  <c r="I365" i="6"/>
  <c r="I366" i="6"/>
  <c r="I367" i="6"/>
  <c r="I368" i="6"/>
  <c r="I369" i="6"/>
  <c r="I370" i="6"/>
  <c r="I371" i="6"/>
  <c r="I372" i="6"/>
  <c r="I373" i="6"/>
  <c r="I374" i="6"/>
  <c r="I375" i="6"/>
  <c r="I376" i="6"/>
  <c r="I377" i="6"/>
  <c r="I378" i="6"/>
  <c r="I379" i="6"/>
  <c r="I380" i="6"/>
  <c r="I381" i="6"/>
  <c r="I382" i="6"/>
  <c r="I383" i="6"/>
  <c r="I384" i="6"/>
  <c r="I385" i="6"/>
  <c r="I386" i="6"/>
  <c r="I387" i="6"/>
  <c r="I388" i="6"/>
  <c r="I389" i="6"/>
  <c r="I390" i="6"/>
  <c r="I391" i="6"/>
  <c r="I392" i="6"/>
  <c r="I393" i="6"/>
  <c r="I394" i="6"/>
  <c r="I395" i="6"/>
  <c r="I396" i="6"/>
  <c r="I397" i="6"/>
  <c r="I398" i="6"/>
  <c r="I399" i="6"/>
  <c r="I400" i="6"/>
  <c r="I401" i="6"/>
  <c r="I402" i="6"/>
  <c r="I403" i="6"/>
  <c r="I404" i="6"/>
  <c r="I4" i="6"/>
  <c r="G401" i="6"/>
  <c r="J401" i="6" s="1"/>
  <c r="G400" i="6"/>
  <c r="H400" i="6" s="1"/>
  <c r="G399" i="6"/>
  <c r="H399" i="6" s="1"/>
  <c r="G398" i="6"/>
  <c r="J398" i="6" s="1"/>
  <c r="G397" i="6"/>
  <c r="H397" i="6" s="1"/>
  <c r="G396" i="6"/>
  <c r="J396" i="6" s="1"/>
  <c r="G395" i="6"/>
  <c r="J395" i="6" s="1"/>
  <c r="G394" i="6"/>
  <c r="J394" i="6" s="1"/>
  <c r="G393" i="6"/>
  <c r="J393" i="6" s="1"/>
  <c r="G392" i="6"/>
  <c r="H392" i="6" s="1"/>
  <c r="G391" i="6"/>
  <c r="J391" i="6" s="1"/>
  <c r="G390" i="6"/>
  <c r="H390" i="6" s="1"/>
  <c r="G389" i="6"/>
  <c r="J389" i="6" s="1"/>
  <c r="G388" i="6"/>
  <c r="H388" i="6" s="1"/>
  <c r="G387" i="6"/>
  <c r="J387" i="6" s="1"/>
  <c r="G386" i="6"/>
  <c r="J386" i="6" s="1"/>
  <c r="G385" i="6"/>
  <c r="J385" i="6" s="1"/>
  <c r="G384" i="6"/>
  <c r="H384" i="6" s="1"/>
  <c r="G383" i="6"/>
  <c r="H383" i="6" s="1"/>
  <c r="G382" i="6"/>
  <c r="H382" i="6" s="1"/>
  <c r="G381" i="6"/>
  <c r="J381" i="6" s="1"/>
  <c r="G380" i="6"/>
  <c r="J380" i="6" s="1"/>
  <c r="G379" i="6"/>
  <c r="H379" i="6" s="1"/>
  <c r="G378" i="6"/>
  <c r="H378" i="6" s="1"/>
  <c r="G377" i="6"/>
  <c r="J377" i="6" s="1"/>
  <c r="G376" i="6"/>
  <c r="H376" i="6" s="1"/>
  <c r="G375" i="6"/>
  <c r="H375" i="6" s="1"/>
  <c r="G374" i="6"/>
  <c r="J374" i="6" s="1"/>
  <c r="G373" i="6"/>
  <c r="J373" i="6" s="1"/>
  <c r="G372" i="6"/>
  <c r="J372" i="6" s="1"/>
  <c r="G371" i="6"/>
  <c r="J371" i="6" s="1"/>
  <c r="G370" i="6"/>
  <c r="H370" i="6" s="1"/>
  <c r="G369" i="6"/>
  <c r="J369" i="6" s="1"/>
  <c r="G368" i="6"/>
  <c r="J368" i="6" s="1"/>
  <c r="G367" i="6"/>
  <c r="H367" i="6" s="1"/>
  <c r="G366" i="6"/>
  <c r="H366" i="6" s="1"/>
  <c r="G365" i="6"/>
  <c r="J365" i="6" s="1"/>
  <c r="G364" i="6"/>
  <c r="H364" i="6" s="1"/>
  <c r="G363" i="6"/>
  <c r="J363" i="6" s="1"/>
  <c r="G362" i="6"/>
  <c r="H362" i="6" s="1"/>
  <c r="G361" i="6"/>
  <c r="J361" i="6" s="1"/>
  <c r="G360" i="6"/>
  <c r="H360" i="6" s="1"/>
  <c r="G359" i="6"/>
  <c r="J359" i="6" s="1"/>
  <c r="G358" i="6"/>
  <c r="J358" i="6" s="1"/>
  <c r="G357" i="6"/>
  <c r="J357" i="6" s="1"/>
  <c r="G356" i="6"/>
  <c r="H356" i="6" s="1"/>
  <c r="G355" i="6"/>
  <c r="H355" i="6" s="1"/>
  <c r="G354" i="6"/>
  <c r="H354" i="6" s="1"/>
  <c r="G353" i="6"/>
  <c r="J353" i="6" s="1"/>
  <c r="G352" i="6"/>
  <c r="J352" i="6" s="1"/>
  <c r="G351" i="6"/>
  <c r="H351" i="6" s="1"/>
  <c r="G350" i="6"/>
  <c r="H350" i="6" s="1"/>
  <c r="G349" i="6"/>
  <c r="J349" i="6" s="1"/>
  <c r="G348" i="6"/>
  <c r="H348" i="6" s="1"/>
  <c r="G347" i="6"/>
  <c r="J347" i="6" s="1"/>
  <c r="G346" i="6"/>
  <c r="J346" i="6" s="1"/>
  <c r="G345" i="6"/>
  <c r="J345" i="6" s="1"/>
  <c r="G344" i="6"/>
  <c r="J344" i="6" s="1"/>
  <c r="G343" i="6"/>
  <c r="J343" i="6" s="1"/>
  <c r="G342" i="6"/>
  <c r="H342" i="6" s="1"/>
  <c r="G341" i="6"/>
  <c r="J341" i="6" s="1"/>
  <c r="G340" i="6"/>
  <c r="H340" i="6" s="1"/>
  <c r="G339" i="6"/>
  <c r="J339" i="6" s="1"/>
  <c r="G338" i="6"/>
  <c r="J338" i="6" s="1"/>
  <c r="G337" i="6"/>
  <c r="H337" i="6" s="1"/>
  <c r="G336" i="6"/>
  <c r="H336" i="6" s="1"/>
  <c r="G335" i="6"/>
  <c r="H335" i="6" s="1"/>
  <c r="G334" i="6"/>
  <c r="J334" i="6" s="1"/>
  <c r="G333" i="6"/>
  <c r="H333" i="6" s="1"/>
  <c r="G332" i="6"/>
  <c r="J332" i="6" s="1"/>
  <c r="G331" i="6"/>
  <c r="J331" i="6" s="1"/>
  <c r="G330" i="6"/>
  <c r="H330" i="6" s="1"/>
  <c r="G329" i="6"/>
  <c r="H329" i="6" s="1"/>
  <c r="G328" i="6"/>
  <c r="J328" i="6" s="1"/>
  <c r="G327" i="6"/>
  <c r="H327" i="6" s="1"/>
  <c r="G326" i="6"/>
  <c r="H326" i="6" s="1"/>
  <c r="G325" i="6"/>
  <c r="J325" i="6" s="1"/>
  <c r="G324" i="6"/>
  <c r="J324" i="6" s="1"/>
  <c r="G323" i="6"/>
  <c r="J323" i="6" s="1"/>
  <c r="G322" i="6"/>
  <c r="J322" i="6" s="1"/>
  <c r="G321" i="6"/>
  <c r="J321" i="6" s="1"/>
  <c r="G320" i="6"/>
  <c r="H320" i="6" s="1"/>
  <c r="G319" i="6"/>
  <c r="H319" i="6" s="1"/>
  <c r="G318" i="6"/>
  <c r="J318" i="6" s="1"/>
  <c r="G317" i="6"/>
  <c r="J317" i="6" s="1"/>
  <c r="G316" i="6"/>
  <c r="J316" i="6" s="1"/>
  <c r="G315" i="6"/>
  <c r="H315" i="6" s="1"/>
  <c r="G314" i="6"/>
  <c r="H314" i="6" s="1"/>
  <c r="G313" i="6"/>
  <c r="H313" i="6" s="1"/>
  <c r="G312" i="6"/>
  <c r="H312" i="6" s="1"/>
  <c r="G311" i="6"/>
  <c r="H311" i="6" s="1"/>
  <c r="G310" i="6"/>
  <c r="J310" i="6" s="1"/>
  <c r="G309" i="6"/>
  <c r="J309" i="6" s="1"/>
  <c r="G308" i="6"/>
  <c r="J308" i="6" s="1"/>
  <c r="G307" i="6"/>
  <c r="J307" i="6" s="1"/>
  <c r="G306" i="6"/>
  <c r="H306" i="6" s="1"/>
  <c r="G305" i="6"/>
  <c r="H305" i="6" s="1"/>
  <c r="G304" i="6"/>
  <c r="J304" i="6" s="1"/>
  <c r="G303" i="6"/>
  <c r="J303" i="6" s="1"/>
  <c r="G302" i="6"/>
  <c r="J302" i="6" s="1"/>
  <c r="G301" i="6"/>
  <c r="H301" i="6" s="1"/>
  <c r="G300" i="6"/>
  <c r="J300" i="6" s="1"/>
  <c r="G299" i="6"/>
  <c r="J299" i="6" s="1"/>
  <c r="G298" i="6"/>
  <c r="J298" i="6" s="1"/>
  <c r="G297" i="6"/>
  <c r="H297" i="6" s="1"/>
  <c r="G296" i="6"/>
  <c r="J296" i="6" s="1"/>
  <c r="G295" i="6"/>
  <c r="H295" i="6" s="1"/>
  <c r="G294" i="6"/>
  <c r="J294" i="6" s="1"/>
  <c r="G293" i="6"/>
  <c r="J293" i="6" s="1"/>
  <c r="G292" i="6"/>
  <c r="J292" i="6" s="1"/>
  <c r="G291" i="6"/>
  <c r="J291" i="6" s="1"/>
  <c r="G290" i="6"/>
  <c r="J290" i="6" s="1"/>
  <c r="G289" i="6"/>
  <c r="J289" i="6" s="1"/>
  <c r="G288" i="6"/>
  <c r="J288" i="6" s="1"/>
  <c r="G287" i="6"/>
  <c r="J287" i="6" s="1"/>
  <c r="G286" i="6"/>
  <c r="J286" i="6" s="1"/>
  <c r="G285" i="6"/>
  <c r="J285" i="6" s="1"/>
  <c r="G284" i="6"/>
  <c r="J284" i="6" s="1"/>
  <c r="G283" i="6"/>
  <c r="J283" i="6" s="1"/>
  <c r="G282" i="6"/>
  <c r="J282" i="6" s="1"/>
  <c r="G281" i="6"/>
  <c r="H281" i="6" s="1"/>
  <c r="G280" i="6"/>
  <c r="J280" i="6" s="1"/>
  <c r="G279" i="6"/>
  <c r="J279" i="6" s="1"/>
  <c r="G278" i="6"/>
  <c r="J278" i="6" s="1"/>
  <c r="G277" i="6"/>
  <c r="J277" i="6" s="1"/>
  <c r="G276" i="6"/>
  <c r="J276" i="6" s="1"/>
  <c r="G275" i="6"/>
  <c r="J275" i="6" s="1"/>
  <c r="G274" i="6"/>
  <c r="H274" i="6" s="1"/>
  <c r="G273" i="6"/>
  <c r="H273" i="6" s="1"/>
  <c r="G272" i="6"/>
  <c r="H272" i="6" s="1"/>
  <c r="G271" i="6"/>
  <c r="H271" i="6" s="1"/>
  <c r="G270" i="6"/>
  <c r="J270" i="6" s="1"/>
  <c r="G269" i="6"/>
  <c r="H269" i="6" s="1"/>
  <c r="G268" i="6"/>
  <c r="H268" i="6" s="1"/>
  <c r="G267" i="6"/>
  <c r="J267" i="6" s="1"/>
  <c r="G266" i="6"/>
  <c r="J266" i="6" s="1"/>
  <c r="G265" i="6"/>
  <c r="H265" i="6" s="1"/>
  <c r="G264" i="6"/>
  <c r="J264" i="6" s="1"/>
  <c r="G263" i="6"/>
  <c r="H263" i="6" s="1"/>
  <c r="G262" i="6"/>
  <c r="H262" i="6" s="1"/>
  <c r="G261" i="6"/>
  <c r="J261" i="6" s="1"/>
  <c r="G260" i="6"/>
  <c r="H260" i="6" s="1"/>
  <c r="G259" i="6"/>
  <c r="J259" i="6" s="1"/>
  <c r="G258" i="6"/>
  <c r="J258" i="6" s="1"/>
  <c r="G257" i="6"/>
  <c r="H257" i="6" s="1"/>
  <c r="G256" i="6"/>
  <c r="J256" i="6" s="1"/>
  <c r="G255" i="6"/>
  <c r="H255" i="6" s="1"/>
  <c r="G254" i="6"/>
  <c r="J254" i="6" s="1"/>
  <c r="G253" i="6"/>
  <c r="J253" i="6" s="1"/>
  <c r="G252" i="6"/>
  <c r="J252" i="6" s="1"/>
  <c r="G251" i="6"/>
  <c r="H251" i="6" s="1"/>
  <c r="G250" i="6"/>
  <c r="H250" i="6" s="1"/>
  <c r="G249" i="6"/>
  <c r="H249" i="6" s="1"/>
  <c r="G248" i="6"/>
  <c r="J248" i="6" s="1"/>
  <c r="G247" i="6"/>
  <c r="J247" i="6" s="1"/>
  <c r="G246" i="6"/>
  <c r="J246" i="6" s="1"/>
  <c r="G245" i="6"/>
  <c r="J245" i="6" s="1"/>
  <c r="G244" i="6"/>
  <c r="J244" i="6" s="1"/>
  <c r="G243" i="6"/>
  <c r="H243" i="6" s="1"/>
  <c r="G242" i="6"/>
  <c r="J242" i="6" s="1"/>
  <c r="G241" i="6"/>
  <c r="J241" i="6" s="1"/>
  <c r="G240" i="6"/>
  <c r="H240" i="6" s="1"/>
  <c r="G239" i="6"/>
  <c r="J239" i="6" s="1"/>
  <c r="G238" i="6"/>
  <c r="H238" i="6" s="1"/>
  <c r="G237" i="6"/>
  <c r="H237" i="6" s="1"/>
  <c r="G236" i="6"/>
  <c r="H236" i="6" s="1"/>
  <c r="G235" i="6"/>
  <c r="J235" i="6" s="1"/>
  <c r="G234" i="6"/>
  <c r="H234" i="6" s="1"/>
  <c r="G233" i="6"/>
  <c r="H233" i="6" s="1"/>
  <c r="G232" i="6"/>
  <c r="J232" i="6" s="1"/>
  <c r="G231" i="6"/>
  <c r="H231" i="6" s="1"/>
  <c r="G230" i="6"/>
  <c r="J230" i="6" s="1"/>
  <c r="G229" i="6"/>
  <c r="J229" i="6" s="1"/>
  <c r="G228" i="6"/>
  <c r="H228" i="6" s="1"/>
  <c r="G227" i="6"/>
  <c r="J227" i="6" s="1"/>
  <c r="G226" i="6"/>
  <c r="J226" i="6" s="1"/>
  <c r="G225" i="6"/>
  <c r="H225" i="6" s="1"/>
  <c r="G224" i="6"/>
  <c r="H224" i="6" s="1"/>
  <c r="G223" i="6"/>
  <c r="J223" i="6" s="1"/>
  <c r="G222" i="6"/>
  <c r="J222" i="6" s="1"/>
  <c r="G220" i="6"/>
  <c r="J220" i="6" s="1"/>
  <c r="G217" i="6"/>
  <c r="J217" i="6" s="1"/>
  <c r="G215" i="6"/>
  <c r="J215" i="6" s="1"/>
  <c r="G213" i="6"/>
  <c r="J213" i="6" s="1"/>
  <c r="G212" i="6"/>
  <c r="H212" i="6" s="1"/>
  <c r="G211" i="6"/>
  <c r="J211" i="6" s="1"/>
  <c r="G210" i="6"/>
  <c r="H210" i="6" s="1"/>
  <c r="G209" i="6"/>
  <c r="J209" i="6" s="1"/>
  <c r="G208" i="6"/>
  <c r="H208" i="6" s="1"/>
  <c r="G206" i="6"/>
  <c r="H206" i="6" s="1"/>
  <c r="G205" i="6"/>
  <c r="H205" i="6" s="1"/>
  <c r="G204" i="6"/>
  <c r="H204" i="6" s="1"/>
  <c r="G203" i="6"/>
  <c r="J203" i="6" s="1"/>
  <c r="G202" i="6"/>
  <c r="J202" i="6" s="1"/>
  <c r="G201" i="6"/>
  <c r="H201" i="6" s="1"/>
  <c r="G200" i="6"/>
  <c r="J200" i="6" s="1"/>
  <c r="G199" i="6"/>
  <c r="H199" i="6" s="1"/>
  <c r="G198" i="6"/>
  <c r="J198" i="6" s="1"/>
  <c r="G197" i="6"/>
  <c r="J197" i="6" s="1"/>
  <c r="G196" i="6"/>
  <c r="J196" i="6" s="1"/>
  <c r="G195" i="6"/>
  <c r="H195" i="6" s="1"/>
  <c r="G194" i="6"/>
  <c r="H194" i="6" s="1"/>
  <c r="G193" i="6"/>
  <c r="H193" i="6" s="1"/>
  <c r="G192" i="6"/>
  <c r="J192" i="6" s="1"/>
  <c r="G191" i="6"/>
  <c r="H191" i="6" s="1"/>
  <c r="G190" i="6"/>
  <c r="H190" i="6" s="1"/>
  <c r="G189" i="6"/>
  <c r="H189" i="6" s="1"/>
  <c r="G188" i="6"/>
  <c r="J188" i="6" s="1"/>
  <c r="G187" i="6"/>
  <c r="J187" i="6" s="1"/>
  <c r="G186" i="6"/>
  <c r="J186" i="6" s="1"/>
  <c r="G185" i="6"/>
  <c r="H185" i="6" s="1"/>
  <c r="G184" i="6"/>
  <c r="J184" i="6" s="1"/>
  <c r="G183" i="6"/>
  <c r="J183" i="6" s="1"/>
  <c r="G182" i="6"/>
  <c r="J182" i="6" s="1"/>
  <c r="G181" i="6"/>
  <c r="J181" i="6" s="1"/>
  <c r="G180" i="6"/>
  <c r="H180" i="6" s="1"/>
  <c r="G179" i="6"/>
  <c r="J179" i="6" s="1"/>
  <c r="G178" i="6"/>
  <c r="H178" i="6" s="1"/>
  <c r="G177" i="6"/>
  <c r="H177" i="6" s="1"/>
  <c r="G176" i="6"/>
  <c r="J176" i="6" s="1"/>
  <c r="G175" i="6"/>
  <c r="H175" i="6" s="1"/>
  <c r="G174" i="6"/>
  <c r="J174" i="6" s="1"/>
  <c r="G173" i="6"/>
  <c r="H173" i="6" s="1"/>
  <c r="G172" i="6"/>
  <c r="J172" i="6" s="1"/>
  <c r="G171" i="6"/>
  <c r="J171" i="6" s="1"/>
  <c r="G170" i="6"/>
  <c r="J170" i="6" s="1"/>
  <c r="G169" i="6"/>
  <c r="H169" i="6" s="1"/>
  <c r="G168" i="6"/>
  <c r="J168" i="6" s="1"/>
  <c r="G167" i="6"/>
  <c r="H167" i="6" s="1"/>
  <c r="G166" i="6"/>
  <c r="H166" i="6" s="1"/>
  <c r="G165" i="6"/>
  <c r="J165" i="6" s="1"/>
  <c r="G164" i="6"/>
  <c r="J164" i="6" s="1"/>
  <c r="G163" i="6"/>
  <c r="J163" i="6" s="1"/>
  <c r="G162" i="6"/>
  <c r="H162" i="6" s="1"/>
  <c r="G161" i="6"/>
  <c r="J161" i="6" s="1"/>
  <c r="G160" i="6"/>
  <c r="J160" i="6" s="1"/>
  <c r="G159" i="6"/>
  <c r="J159" i="6" s="1"/>
  <c r="G158" i="6"/>
  <c r="H158" i="6" s="1"/>
  <c r="G157" i="6"/>
  <c r="J157" i="6" s="1"/>
  <c r="G156" i="6"/>
  <c r="J156" i="6" s="1"/>
  <c r="G155" i="6"/>
  <c r="H155" i="6" s="1"/>
  <c r="G154" i="6"/>
  <c r="J154" i="6" s="1"/>
  <c r="G153" i="6"/>
  <c r="J153" i="6" s="1"/>
  <c r="G152" i="6"/>
  <c r="H152" i="6" s="1"/>
  <c r="G151" i="6"/>
  <c r="J151" i="6" s="1"/>
  <c r="G150" i="6"/>
  <c r="J150" i="6" s="1"/>
  <c r="G149" i="6"/>
  <c r="H149" i="6" s="1"/>
  <c r="G148" i="6"/>
  <c r="J148" i="6" s="1"/>
  <c r="G146" i="6"/>
  <c r="H146" i="6" s="1"/>
  <c r="G143" i="6"/>
  <c r="J143" i="6" s="1"/>
  <c r="G141" i="6"/>
  <c r="H141" i="6" s="1"/>
  <c r="G139" i="6"/>
  <c r="H139" i="6" s="1"/>
  <c r="G138" i="6"/>
  <c r="J138" i="6" s="1"/>
  <c r="G137" i="6"/>
  <c r="H137" i="6" s="1"/>
  <c r="G136" i="6"/>
  <c r="J136" i="6" s="1"/>
  <c r="G135" i="6"/>
  <c r="J135" i="6" s="1"/>
  <c r="G134" i="6"/>
  <c r="H134" i="6" s="1"/>
  <c r="G132" i="6"/>
  <c r="J132" i="6" s="1"/>
  <c r="G131" i="6"/>
  <c r="J131" i="6" s="1"/>
  <c r="G130" i="6"/>
  <c r="H130" i="6" s="1"/>
  <c r="G129" i="6"/>
  <c r="H129" i="6" s="1"/>
  <c r="G128" i="6"/>
  <c r="H128" i="6" s="1"/>
  <c r="G127" i="6"/>
  <c r="J127" i="6" s="1"/>
  <c r="G126" i="6"/>
  <c r="H126" i="6" s="1"/>
  <c r="G125" i="6"/>
  <c r="J125" i="6" s="1"/>
  <c r="G124" i="6"/>
  <c r="J124" i="6" s="1"/>
  <c r="G123" i="6"/>
  <c r="J123" i="6" s="1"/>
  <c r="G122" i="6"/>
  <c r="J122" i="6" s="1"/>
  <c r="G121" i="6"/>
  <c r="J121" i="6" s="1"/>
  <c r="G120" i="6"/>
  <c r="J120" i="6" s="1"/>
  <c r="G119" i="6"/>
  <c r="H119" i="6" s="1"/>
  <c r="G118" i="6"/>
  <c r="H118" i="6" s="1"/>
  <c r="G117" i="6"/>
  <c r="J117" i="6" s="1"/>
  <c r="G116" i="6"/>
  <c r="H116" i="6" s="1"/>
  <c r="G115" i="6"/>
  <c r="J115" i="6" s="1"/>
  <c r="G114" i="6"/>
  <c r="H114" i="6" s="1"/>
  <c r="G113" i="6"/>
  <c r="J113" i="6" s="1"/>
  <c r="G112" i="6"/>
  <c r="J112" i="6" s="1"/>
  <c r="G111" i="6"/>
  <c r="H111" i="6" s="1"/>
  <c r="G110" i="6"/>
  <c r="H110" i="6" s="1"/>
  <c r="G109" i="6"/>
  <c r="H109" i="6" s="1"/>
  <c r="G108" i="6"/>
  <c r="J108" i="6" s="1"/>
  <c r="G107" i="6"/>
  <c r="J107" i="6" s="1"/>
  <c r="G106" i="6"/>
  <c r="H106" i="6" s="1"/>
  <c r="G105" i="6"/>
  <c r="J105" i="6" s="1"/>
  <c r="G104" i="6"/>
  <c r="J104" i="6" s="1"/>
  <c r="G103" i="6"/>
  <c r="J103" i="6" s="1"/>
  <c r="G102" i="6"/>
  <c r="J102" i="6" s="1"/>
  <c r="G101" i="6"/>
  <c r="J101" i="6" s="1"/>
  <c r="G100" i="6"/>
  <c r="H100" i="6" s="1"/>
  <c r="G99" i="6"/>
  <c r="H99" i="6" s="1"/>
  <c r="G98" i="6"/>
  <c r="J98" i="6" s="1"/>
  <c r="G97" i="6"/>
  <c r="H97" i="6" s="1"/>
  <c r="G96" i="6"/>
  <c r="H96" i="6" s="1"/>
  <c r="G95" i="6"/>
  <c r="H95" i="6" s="1"/>
  <c r="G94" i="6"/>
  <c r="H94" i="6" s="1"/>
  <c r="G93" i="6"/>
  <c r="H93" i="6" s="1"/>
  <c r="G92" i="6"/>
  <c r="J92" i="6" s="1"/>
  <c r="G91" i="6"/>
  <c r="H91" i="6" s="1"/>
  <c r="G90" i="6"/>
  <c r="J90" i="6" s="1"/>
  <c r="G89" i="6"/>
  <c r="H89" i="6" s="1"/>
  <c r="G88" i="6"/>
  <c r="J88" i="6" s="1"/>
  <c r="G87" i="6"/>
  <c r="J87" i="6" s="1"/>
  <c r="G86" i="6"/>
  <c r="J86" i="6" s="1"/>
  <c r="G85" i="6"/>
  <c r="J85" i="6" s="1"/>
  <c r="G84" i="6"/>
  <c r="J84" i="6" s="1"/>
  <c r="G83" i="6"/>
  <c r="H83" i="6" s="1"/>
  <c r="G82" i="6"/>
  <c r="J82" i="6" s="1"/>
  <c r="G81" i="6"/>
  <c r="J81" i="6" s="1"/>
  <c r="G80" i="6"/>
  <c r="H80" i="6" s="1"/>
  <c r="G79" i="6"/>
  <c r="H79" i="6" s="1"/>
  <c r="G78" i="6"/>
  <c r="H78" i="6" s="1"/>
  <c r="G77" i="6"/>
  <c r="J77" i="6" s="1"/>
  <c r="G76" i="6"/>
  <c r="J76" i="6" s="1"/>
  <c r="G75" i="6"/>
  <c r="J75" i="6" s="1"/>
  <c r="G74" i="6"/>
  <c r="J74" i="6" s="1"/>
  <c r="G73" i="6"/>
  <c r="J73" i="6" s="1"/>
  <c r="G72" i="6"/>
  <c r="J72" i="6" s="1"/>
  <c r="G71" i="6"/>
  <c r="H71" i="6" s="1"/>
  <c r="G70" i="6"/>
  <c r="H70" i="6" s="1"/>
  <c r="G69" i="6"/>
  <c r="J69" i="6" s="1"/>
  <c r="G68" i="6"/>
  <c r="J68" i="6" s="1"/>
  <c r="G67" i="6"/>
  <c r="H67" i="6" s="1"/>
  <c r="G66" i="6"/>
  <c r="H66" i="6" s="1"/>
  <c r="G65" i="6"/>
  <c r="J65" i="6" s="1"/>
  <c r="G64" i="6"/>
  <c r="J64" i="6" s="1"/>
  <c r="G63" i="6"/>
  <c r="H63" i="6" s="1"/>
  <c r="G62" i="6"/>
  <c r="H62" i="6" s="1"/>
  <c r="G61" i="6"/>
  <c r="H61" i="6" s="1"/>
  <c r="G60" i="6"/>
  <c r="J60" i="6" s="1"/>
  <c r="G59" i="6"/>
  <c r="J59" i="6" s="1"/>
  <c r="G58" i="6"/>
  <c r="H58" i="6" s="1"/>
  <c r="G57" i="6"/>
  <c r="H57" i="6" s="1"/>
  <c r="G56" i="6"/>
  <c r="H56" i="6" s="1"/>
  <c r="G55" i="6"/>
  <c r="H55" i="6" s="1"/>
  <c r="G54" i="6"/>
  <c r="J54" i="6" s="1"/>
  <c r="G53" i="6"/>
  <c r="J53" i="6" s="1"/>
  <c r="G52" i="6"/>
  <c r="H52" i="6" s="1"/>
  <c r="G51" i="6"/>
  <c r="J51" i="6" s="1"/>
  <c r="G50" i="6"/>
  <c r="J50" i="6" s="1"/>
  <c r="G49" i="6"/>
  <c r="J49" i="6" s="1"/>
  <c r="G48" i="6"/>
  <c r="H48" i="6" s="1"/>
  <c r="G47" i="6"/>
  <c r="J47" i="6" s="1"/>
  <c r="G46" i="6"/>
  <c r="J46" i="6" s="1"/>
  <c r="G45" i="6"/>
  <c r="H45" i="6" s="1"/>
  <c r="G44" i="6"/>
  <c r="H44" i="6" s="1"/>
  <c r="G43" i="6"/>
  <c r="J43" i="6" s="1"/>
  <c r="G42" i="6"/>
  <c r="H42" i="6" s="1"/>
  <c r="G41" i="6"/>
  <c r="H41" i="6" s="1"/>
  <c r="G40" i="6"/>
  <c r="H40" i="6" s="1"/>
  <c r="G39" i="6"/>
  <c r="H39" i="6" s="1"/>
  <c r="G38" i="6"/>
  <c r="H38" i="6" s="1"/>
  <c r="G37" i="6"/>
  <c r="H37" i="6" s="1"/>
  <c r="G36" i="6"/>
  <c r="H36" i="6" s="1"/>
  <c r="G35" i="6"/>
  <c r="J35" i="6" s="1"/>
  <c r="G34" i="6"/>
  <c r="H34" i="6" s="1"/>
  <c r="G33" i="6"/>
  <c r="H33" i="6" s="1"/>
  <c r="G32" i="6"/>
  <c r="H32" i="6" s="1"/>
  <c r="G31" i="6"/>
  <c r="J31" i="6" s="1"/>
  <c r="G30" i="6"/>
  <c r="H30" i="6" s="1"/>
  <c r="G29" i="6"/>
  <c r="J29" i="6" s="1"/>
  <c r="G28" i="6"/>
  <c r="J28" i="6" s="1"/>
  <c r="G27" i="6"/>
  <c r="J27" i="6" s="1"/>
  <c r="G26" i="6"/>
  <c r="H26" i="6" s="1"/>
  <c r="G25" i="6"/>
  <c r="H25" i="6" s="1"/>
  <c r="G24" i="6"/>
  <c r="H24" i="6" s="1"/>
  <c r="G23" i="6"/>
  <c r="H23" i="6" s="1"/>
  <c r="G22" i="6"/>
  <c r="H22" i="6" s="1"/>
  <c r="G21" i="6"/>
  <c r="H21" i="6" s="1"/>
  <c r="G20" i="6"/>
  <c r="H20" i="6" s="1"/>
  <c r="G19" i="6"/>
  <c r="J19" i="6" s="1"/>
  <c r="G18" i="6"/>
  <c r="H18" i="6" s="1"/>
  <c r="G17" i="6"/>
  <c r="J17" i="6" s="1"/>
  <c r="G16" i="6"/>
  <c r="J16" i="6" s="1"/>
  <c r="G15" i="6"/>
  <c r="H15" i="6" s="1"/>
  <c r="G14" i="6"/>
  <c r="J14" i="6" s="1"/>
  <c r="G13" i="6"/>
  <c r="H13" i="6" s="1"/>
  <c r="G12" i="6"/>
  <c r="H12" i="6" s="1"/>
  <c r="G11" i="6"/>
  <c r="J11" i="6" s="1"/>
  <c r="G10" i="6"/>
  <c r="J10" i="6" s="1"/>
  <c r="G9" i="6"/>
  <c r="H9" i="6" s="1"/>
  <c r="G8" i="6"/>
  <c r="J8" i="6" s="1"/>
  <c r="G7" i="6"/>
  <c r="J7" i="6" s="1"/>
  <c r="G6" i="6"/>
  <c r="J6" i="6" s="1"/>
  <c r="G5" i="6"/>
  <c r="J5" i="6" s="1"/>
  <c r="G4" i="6"/>
  <c r="H4" i="6" s="1"/>
  <c r="D48" i="2"/>
  <c r="D47" i="2"/>
  <c r="D46" i="2"/>
  <c r="D45" i="2"/>
  <c r="D24" i="2"/>
  <c r="D44" i="2"/>
  <c r="D43" i="2"/>
  <c r="D4" i="2"/>
  <c r="D5" i="2"/>
  <c r="D6" i="2"/>
  <c r="D7" i="2"/>
  <c r="D8" i="2"/>
  <c r="D9" i="2"/>
  <c r="D10" i="2"/>
  <c r="D11" i="2"/>
  <c r="D12" i="2"/>
  <c r="D13" i="2"/>
  <c r="D14" i="2"/>
  <c r="D15" i="2"/>
  <c r="D16" i="2"/>
  <c r="D17" i="2"/>
  <c r="D18" i="2"/>
  <c r="D19" i="2"/>
  <c r="D20" i="2"/>
  <c r="D21" i="2"/>
  <c r="D22" i="2"/>
  <c r="D23" i="2"/>
  <c r="D25" i="2"/>
  <c r="D26" i="2"/>
  <c r="D27" i="2"/>
  <c r="D28" i="2"/>
  <c r="D29" i="2"/>
  <c r="D30" i="2"/>
  <c r="D31" i="2"/>
  <c r="D32" i="2"/>
  <c r="D33" i="2"/>
  <c r="D34" i="2"/>
  <c r="D35" i="2"/>
  <c r="D36" i="2"/>
  <c r="D37" i="2"/>
  <c r="D38" i="2"/>
  <c r="D39" i="2"/>
  <c r="D40" i="2"/>
  <c r="D41" i="2"/>
  <c r="D42" i="2"/>
  <c r="J126" i="6" l="1"/>
  <c r="J212" i="6"/>
  <c r="J155" i="6"/>
  <c r="J178" i="6"/>
  <c r="J71" i="6"/>
  <c r="J350" i="6"/>
  <c r="J306" i="6"/>
  <c r="J93" i="6"/>
  <c r="J243" i="6"/>
  <c r="J250" i="6"/>
  <c r="J348" i="6"/>
  <c r="J25" i="6"/>
  <c r="J238" i="6"/>
  <c r="J400" i="6"/>
  <c r="J240" i="6"/>
  <c r="J225" i="6"/>
  <c r="J340" i="6"/>
  <c r="J146" i="6"/>
  <c r="J78" i="6"/>
  <c r="J272" i="6"/>
  <c r="J234" i="6"/>
  <c r="J39" i="6"/>
  <c r="J388" i="6"/>
  <c r="J366" i="6"/>
  <c r="J301" i="6"/>
  <c r="J21" i="6"/>
  <c r="J336" i="6"/>
  <c r="J134" i="6"/>
  <c r="J139" i="6"/>
  <c r="H396" i="6"/>
  <c r="H380" i="6"/>
  <c r="H372" i="6"/>
  <c r="H332" i="6"/>
  <c r="H324" i="6"/>
  <c r="H316" i="6"/>
  <c r="H308" i="6"/>
  <c r="H300" i="6"/>
  <c r="H292" i="6"/>
  <c r="H284" i="6"/>
  <c r="H276" i="6"/>
  <c r="H252" i="6"/>
  <c r="H244" i="6"/>
  <c r="H220" i="6"/>
  <c r="H196" i="6"/>
  <c r="H188" i="6"/>
  <c r="H172" i="6"/>
  <c r="H164" i="6"/>
  <c r="H156" i="6"/>
  <c r="H148" i="6"/>
  <c r="H132" i="6"/>
  <c r="H124" i="6"/>
  <c r="H108" i="6"/>
  <c r="H92" i="6"/>
  <c r="H84" i="6"/>
  <c r="H76" i="6"/>
  <c r="H68" i="6"/>
  <c r="H60" i="6"/>
  <c r="H28" i="6"/>
  <c r="H395" i="6"/>
  <c r="H387" i="6"/>
  <c r="H371" i="6"/>
  <c r="H363" i="6"/>
  <c r="H347" i="6"/>
  <c r="H339" i="6"/>
  <c r="H331" i="6"/>
  <c r="H323" i="6"/>
  <c r="H307" i="6"/>
  <c r="H299" i="6"/>
  <c r="H291" i="6"/>
  <c r="H283" i="6"/>
  <c r="H275" i="6"/>
  <c r="H267" i="6"/>
  <c r="H259" i="6"/>
  <c r="H235" i="6"/>
  <c r="H227" i="6"/>
  <c r="H211" i="6"/>
  <c r="H203" i="6"/>
  <c r="H187" i="6"/>
  <c r="H179" i="6"/>
  <c r="H171" i="6"/>
  <c r="H163" i="6"/>
  <c r="H131" i="6"/>
  <c r="H123" i="6"/>
  <c r="H115" i="6"/>
  <c r="H107" i="6"/>
  <c r="H75" i="6"/>
  <c r="H59" i="6"/>
  <c r="H51" i="6"/>
  <c r="H43" i="6"/>
  <c r="H35" i="6"/>
  <c r="H27" i="6"/>
  <c r="H19" i="6"/>
  <c r="H11" i="6"/>
  <c r="H394" i="6"/>
  <c r="H386" i="6"/>
  <c r="H346" i="6"/>
  <c r="H338" i="6"/>
  <c r="H322" i="6"/>
  <c r="H298" i="6"/>
  <c r="H290" i="6"/>
  <c r="H282" i="6"/>
  <c r="H266" i="6"/>
  <c r="H258" i="6"/>
  <c r="H242" i="6"/>
  <c r="H226" i="6"/>
  <c r="H202" i="6"/>
  <c r="H186" i="6"/>
  <c r="H170" i="6"/>
  <c r="H154" i="6"/>
  <c r="H138" i="6"/>
  <c r="H122" i="6"/>
  <c r="H98" i="6"/>
  <c r="H90" i="6"/>
  <c r="H82" i="6"/>
  <c r="H74" i="6"/>
  <c r="H50" i="6"/>
  <c r="H10" i="6"/>
  <c r="H401" i="6"/>
  <c r="H393" i="6"/>
  <c r="H385" i="6"/>
  <c r="H377" i="6"/>
  <c r="H369" i="6"/>
  <c r="H361" i="6"/>
  <c r="H353" i="6"/>
  <c r="H345" i="6"/>
  <c r="H321" i="6"/>
  <c r="H289" i="6"/>
  <c r="H241" i="6"/>
  <c r="H217" i="6"/>
  <c r="H209" i="6"/>
  <c r="H161" i="6"/>
  <c r="H153" i="6"/>
  <c r="H121" i="6"/>
  <c r="H113" i="6"/>
  <c r="H105" i="6"/>
  <c r="H81" i="6"/>
  <c r="H73" i="6"/>
  <c r="H65" i="6"/>
  <c r="H49" i="6"/>
  <c r="H17" i="6"/>
  <c r="J295" i="6"/>
  <c r="J55" i="6"/>
  <c r="J62" i="6"/>
  <c r="J149" i="6"/>
  <c r="H368" i="6"/>
  <c r="H352" i="6"/>
  <c r="H344" i="6"/>
  <c r="H328" i="6"/>
  <c r="H304" i="6"/>
  <c r="H296" i="6"/>
  <c r="H288" i="6"/>
  <c r="H280" i="6"/>
  <c r="H264" i="6"/>
  <c r="H256" i="6"/>
  <c r="H248" i="6"/>
  <c r="H232" i="6"/>
  <c r="H200" i="6"/>
  <c r="H192" i="6"/>
  <c r="H184" i="6"/>
  <c r="H176" i="6"/>
  <c r="H168" i="6"/>
  <c r="H160" i="6"/>
  <c r="H136" i="6"/>
  <c r="H120" i="6"/>
  <c r="H112" i="6"/>
  <c r="H104" i="6"/>
  <c r="H88" i="6"/>
  <c r="H72" i="6"/>
  <c r="H64" i="6"/>
  <c r="H16" i="6"/>
  <c r="H8" i="6"/>
  <c r="J271" i="6"/>
  <c r="H391" i="6"/>
  <c r="H359" i="6"/>
  <c r="H343" i="6"/>
  <c r="H303" i="6"/>
  <c r="H287" i="6"/>
  <c r="H279" i="6"/>
  <c r="H247" i="6"/>
  <c r="H239" i="6"/>
  <c r="H223" i="6"/>
  <c r="H215" i="6"/>
  <c r="H183" i="6"/>
  <c r="H159" i="6"/>
  <c r="H151" i="6"/>
  <c r="H143" i="6"/>
  <c r="H135" i="6"/>
  <c r="H127" i="6"/>
  <c r="H103" i="6"/>
  <c r="H87" i="6"/>
  <c r="H47" i="6"/>
  <c r="H31" i="6"/>
  <c r="H7" i="6"/>
  <c r="H398" i="6"/>
  <c r="H374" i="6"/>
  <c r="H358" i="6"/>
  <c r="H334" i="6"/>
  <c r="H318" i="6"/>
  <c r="H310" i="6"/>
  <c r="H302" i="6"/>
  <c r="H294" i="6"/>
  <c r="H286" i="6"/>
  <c r="H278" i="6"/>
  <c r="H270" i="6"/>
  <c r="H254" i="6"/>
  <c r="H246" i="6"/>
  <c r="H230" i="6"/>
  <c r="H222" i="6"/>
  <c r="H198" i="6"/>
  <c r="H182" i="6"/>
  <c r="H174" i="6"/>
  <c r="H150" i="6"/>
  <c r="H102" i="6"/>
  <c r="H86" i="6"/>
  <c r="H54" i="6"/>
  <c r="H46" i="6"/>
  <c r="H14" i="6"/>
  <c r="H6" i="6"/>
  <c r="H389" i="6"/>
  <c r="H381" i="6"/>
  <c r="H373" i="6"/>
  <c r="H365" i="6"/>
  <c r="H357" i="6"/>
  <c r="H349" i="6"/>
  <c r="H341" i="6"/>
  <c r="H325" i="6"/>
  <c r="H317" i="6"/>
  <c r="H309" i="6"/>
  <c r="H293" i="6"/>
  <c r="H285" i="6"/>
  <c r="H277" i="6"/>
  <c r="H261" i="6"/>
  <c r="H253" i="6"/>
  <c r="H245" i="6"/>
  <c r="H229" i="6"/>
  <c r="H213" i="6"/>
  <c r="H197" i="6"/>
  <c r="H181" i="6"/>
  <c r="H165" i="6"/>
  <c r="H157" i="6"/>
  <c r="H125" i="6"/>
  <c r="H117" i="6"/>
  <c r="H101" i="6"/>
  <c r="H85" i="6"/>
  <c r="H77" i="6"/>
  <c r="H69" i="6"/>
  <c r="H53" i="6"/>
  <c r="H29" i="6"/>
  <c r="H5" i="6"/>
  <c r="J9" i="6"/>
  <c r="J52" i="6"/>
  <c r="J130" i="6"/>
  <c r="J166" i="6"/>
  <c r="J274" i="6"/>
  <c r="J382" i="6"/>
  <c r="J201" i="6"/>
  <c r="J40" i="6"/>
  <c r="J95" i="6"/>
  <c r="J109" i="6"/>
  <c r="J83" i="6"/>
  <c r="J329" i="6"/>
  <c r="J37" i="6"/>
  <c r="J91" i="6"/>
  <c r="J23" i="6"/>
  <c r="J41" i="6"/>
  <c r="J191" i="6"/>
  <c r="J249" i="6"/>
  <c r="J262" i="6"/>
  <c r="J378" i="6"/>
  <c r="J22" i="6"/>
  <c r="J260" i="6"/>
  <c r="J94" i="6"/>
  <c r="J399" i="6"/>
  <c r="J376" i="6"/>
  <c r="J99" i="6"/>
  <c r="J57" i="6"/>
  <c r="J313" i="6"/>
  <c r="J390" i="6"/>
  <c r="J128" i="6"/>
  <c r="J20" i="6"/>
  <c r="J48" i="6"/>
  <c r="J119" i="6"/>
  <c r="J265" i="6"/>
  <c r="J314" i="6"/>
  <c r="J342" i="6"/>
  <c r="J364" i="6"/>
  <c r="J169" i="6"/>
  <c r="J66" i="6"/>
  <c r="J210" i="6"/>
  <c r="J320" i="6"/>
  <c r="J330" i="6"/>
  <c r="J177" i="6"/>
  <c r="J32" i="6"/>
  <c r="J114" i="6"/>
  <c r="J204" i="6"/>
  <c r="J326" i="6"/>
  <c r="J355" i="6"/>
  <c r="J15" i="6"/>
  <c r="J335" i="6"/>
  <c r="J24" i="6"/>
  <c r="J33" i="6"/>
  <c r="J56" i="6"/>
  <c r="J61" i="6"/>
  <c r="J173" i="6"/>
  <c r="J205" i="6"/>
  <c r="J224" i="6"/>
  <c r="J281" i="6"/>
  <c r="J297" i="6"/>
  <c r="J312" i="6"/>
  <c r="J356" i="6"/>
  <c r="J362" i="6"/>
  <c r="J141" i="6"/>
  <c r="J185" i="6"/>
  <c r="J4" i="6"/>
  <c r="J255" i="6"/>
  <c r="J367" i="6"/>
  <c r="J34" i="6"/>
  <c r="J12" i="6"/>
  <c r="J44" i="6"/>
  <c r="J158" i="6"/>
  <c r="J333" i="6"/>
  <c r="J42" i="6"/>
  <c r="J45" i="6"/>
  <c r="J13" i="6"/>
  <c r="J36" i="6"/>
  <c r="J89" i="6"/>
  <c r="J190" i="6"/>
  <c r="J375" i="6"/>
  <c r="J70" i="6"/>
  <c r="J79" i="6"/>
  <c r="J118" i="6"/>
  <c r="J162" i="6"/>
  <c r="J167" i="6"/>
  <c r="J233" i="6"/>
  <c r="J257" i="6"/>
  <c r="J305" i="6"/>
  <c r="J337" i="6"/>
  <c r="J370" i="6"/>
  <c r="J228" i="6"/>
  <c r="J137" i="6"/>
  <c r="J319" i="6"/>
  <c r="J100" i="6"/>
  <c r="J30" i="6"/>
  <c r="J231" i="6"/>
  <c r="J96" i="6"/>
  <c r="J360" i="6"/>
  <c r="J193" i="6"/>
  <c r="J110" i="6"/>
  <c r="J208" i="6"/>
  <c r="J263" i="6"/>
  <c r="J268" i="6"/>
  <c r="J273" i="6"/>
  <c r="J311" i="6"/>
  <c r="J397" i="6"/>
  <c r="J38" i="6"/>
  <c r="J67" i="6"/>
  <c r="J106" i="6"/>
  <c r="J129" i="6"/>
  <c r="J189" i="6"/>
  <c r="J269" i="6"/>
  <c r="J392" i="6"/>
  <c r="J351" i="6"/>
  <c r="J26" i="6"/>
  <c r="J18" i="6"/>
  <c r="J58" i="6"/>
  <c r="J63" i="6"/>
  <c r="J97" i="6"/>
  <c r="J111" i="6"/>
  <c r="J116" i="6"/>
  <c r="J175" i="6"/>
  <c r="J194" i="6"/>
  <c r="J199" i="6"/>
  <c r="J206" i="6"/>
  <c r="J180" i="6"/>
  <c r="J236" i="6"/>
  <c r="J354" i="6"/>
  <c r="J383" i="6"/>
  <c r="J315" i="6"/>
  <c r="J152" i="6"/>
  <c r="J195" i="6"/>
  <c r="J237" i="6"/>
  <c r="J251" i="6"/>
  <c r="J327" i="6"/>
  <c r="J379" i="6"/>
  <c r="J384" i="6"/>
  <c r="J80" i="6"/>
</calcChain>
</file>

<file path=xl/comments1.xml><?xml version="1.0" encoding="utf-8"?>
<comments xmlns="http://schemas.openxmlformats.org/spreadsheetml/2006/main">
  <authors>
    <author>Mayerhofer Johannes (RU3)</author>
  </authors>
  <commentList>
    <comment ref="I19" authorId="0" shapeId="0">
      <text>
        <r>
          <rPr>
            <b/>
            <sz val="9"/>
            <color indexed="81"/>
            <rFont val="Segoe UI"/>
            <family val="2"/>
          </rPr>
          <t>Mayerhofer Johannes (RU3):</t>
        </r>
        <r>
          <rPr>
            <sz val="9"/>
            <color indexed="81"/>
            <rFont val="Segoe UI"/>
            <family val="2"/>
          </rPr>
          <t xml:space="preserve">
Alttextilien werden vom Verband im WSZ gesammelt.</t>
        </r>
      </text>
    </comment>
    <comment ref="F20" authorId="0" shapeId="0">
      <text>
        <r>
          <rPr>
            <b/>
            <sz val="9"/>
            <color indexed="81"/>
            <rFont val="Segoe UI"/>
            <family val="2"/>
          </rPr>
          <t>Mayerhofer Johannes (RU3):</t>
        </r>
        <r>
          <rPr>
            <sz val="9"/>
            <color indexed="81"/>
            <rFont val="Segoe UI"/>
            <family val="2"/>
          </rPr>
          <t xml:space="preserve">
</t>
        </r>
        <r>
          <rPr>
            <sz val="11"/>
            <color indexed="81"/>
            <rFont val="Segoe UI"/>
            <family val="2"/>
          </rPr>
          <t xml:space="preserve">Meist Containersammlung; die  Vbd bedienen sich eines externen Sammelpartners (Humana, Öpula, Caritas, etc.). Die Sammler können die Textilmengen genau der Gde zuordnen, wäre hier nicht die Buchung wie bei Biomüll zielführender?
Ausgenommen wären jene Gde/Vbd, die am ASZ sammeln, hier würde die bisherige Buchungsablauf bestehen bleiben.
</t>
        </r>
      </text>
    </comment>
    <comment ref="I20" authorId="0" shapeId="0">
      <text>
        <r>
          <rPr>
            <b/>
            <sz val="9"/>
            <color indexed="81"/>
            <rFont val="Segoe UI"/>
            <family val="2"/>
          </rPr>
          <t>Mayerhofer Johannes (RU3):</t>
        </r>
        <r>
          <rPr>
            <sz val="9"/>
            <color indexed="81"/>
            <rFont val="Segoe UI"/>
            <family val="2"/>
          </rPr>
          <t xml:space="preserve">
Alttextilien werden von externen Sammler in Containern im Gemeidegebiet gesammelt.</t>
        </r>
      </text>
    </comment>
  </commentList>
</comments>
</file>

<file path=xl/comments2.xml><?xml version="1.0" encoding="utf-8"?>
<comments xmlns="http://schemas.openxmlformats.org/spreadsheetml/2006/main">
  <authors>
    <author>Pollak Michael</author>
    <author>Mayerhofer Johannes (RU3)</author>
  </authors>
  <commentList>
    <comment ref="N9" authorId="0" shapeId="0">
      <text>
        <r>
          <rPr>
            <b/>
            <sz val="9"/>
            <color indexed="81"/>
            <rFont val="Tahoma"/>
            <family val="2"/>
          </rPr>
          <t>Pollak Michael:</t>
        </r>
        <r>
          <rPr>
            <sz val="9"/>
            <color indexed="81"/>
            <rFont val="Tahoma"/>
            <family val="2"/>
          </rPr>
          <t xml:space="preserve">
damit geht die direkte Info verloren, falls mehrere Gemeinden an ein ASZ angeschl. Sind (ist allerdings "statische" Info, die auch im Nachhinein errechnet werden kann!</t>
        </r>
      </text>
    </comment>
    <comment ref="K25" authorId="0" shapeId="0">
      <text>
        <r>
          <rPr>
            <b/>
            <sz val="9"/>
            <color indexed="81"/>
            <rFont val="Tahoma"/>
            <family val="2"/>
          </rPr>
          <t>Pollak Michael:</t>
        </r>
        <r>
          <rPr>
            <sz val="9"/>
            <color indexed="81"/>
            <rFont val="Tahoma"/>
            <family val="2"/>
          </rPr>
          <t xml:space="preserve">
@ BMLFUW: §6 Abs.1 ???</t>
        </r>
      </text>
    </comment>
    <comment ref="D47" authorId="1" shapeId="0">
      <text>
        <r>
          <rPr>
            <b/>
            <sz val="9"/>
            <color indexed="81"/>
            <rFont val="Segoe UI"/>
            <family val="2"/>
          </rPr>
          <t>Mayerhofer Johannes (RU3):</t>
        </r>
        <r>
          <rPr>
            <sz val="9"/>
            <color indexed="81"/>
            <rFont val="Segoe UI"/>
            <family val="2"/>
          </rPr>
          <t xml:space="preserve">
vormals 6</t>
        </r>
      </text>
    </comment>
    <comment ref="D49" authorId="1" shapeId="0">
      <text>
        <r>
          <rPr>
            <b/>
            <sz val="9"/>
            <color indexed="81"/>
            <rFont val="Segoe UI"/>
            <family val="2"/>
          </rPr>
          <t>Mayerhofer Johannes (RU3):</t>
        </r>
        <r>
          <rPr>
            <sz val="9"/>
            <color indexed="81"/>
            <rFont val="Segoe UI"/>
            <family val="2"/>
          </rPr>
          <t xml:space="preserve">
vormals 11</t>
        </r>
      </text>
    </comment>
    <comment ref="D50" authorId="1" shapeId="0">
      <text>
        <r>
          <rPr>
            <b/>
            <sz val="9"/>
            <color indexed="81"/>
            <rFont val="Segoe UI"/>
            <family val="2"/>
          </rPr>
          <t>Mayerhofer Johannes (RU3):</t>
        </r>
        <r>
          <rPr>
            <sz val="9"/>
            <color indexed="81"/>
            <rFont val="Segoe UI"/>
            <family val="2"/>
          </rPr>
          <t xml:space="preserve">
vormals 32
</t>
        </r>
      </text>
    </comment>
    <comment ref="D51" authorId="1" shapeId="0">
      <text>
        <r>
          <rPr>
            <b/>
            <sz val="9"/>
            <color indexed="81"/>
            <rFont val="Segoe UI"/>
            <family val="2"/>
          </rPr>
          <t>Mayerhofer Johannes (RU3):</t>
        </r>
        <r>
          <rPr>
            <sz val="9"/>
            <color indexed="81"/>
            <rFont val="Segoe UI"/>
            <family val="2"/>
          </rPr>
          <t xml:space="preserve">
vormals 33</t>
        </r>
      </text>
    </comment>
  </commentList>
</comments>
</file>

<file path=xl/sharedStrings.xml><?xml version="1.0" encoding="utf-8"?>
<sst xmlns="http://schemas.openxmlformats.org/spreadsheetml/2006/main" count="8341" uniqueCount="926">
  <si>
    <t>Auswahlkriterium in den Spalten A,B und C</t>
  </si>
  <si>
    <t>Die einzelnen Gemeinden werden unterschieden, je nachdem ob sie:</t>
  </si>
  <si>
    <t>jnn</t>
  </si>
  <si>
    <t>nnj</t>
  </si>
  <si>
    <t>njj</t>
  </si>
  <si>
    <t>nnn</t>
  </si>
  <si>
    <t>jjn</t>
  </si>
  <si>
    <t>njn</t>
  </si>
  <si>
    <t>jnj</t>
  </si>
  <si>
    <t>jjj</t>
  </si>
  <si>
    <t>Gemeinde Kategorie</t>
  </si>
  <si>
    <t>Variante</t>
  </si>
  <si>
    <t>Sammelart</t>
  </si>
  <si>
    <t xml:space="preserve">erste physische 
Übernahme auf </t>
  </si>
  <si>
    <t>Akteur 2</t>
  </si>
  <si>
    <t>Akteur 3</t>
  </si>
  <si>
    <t>Akteur 4</t>
  </si>
  <si>
    <t>Anmerkung</t>
  </si>
  <si>
    <t>Ablauf</t>
  </si>
  <si>
    <t>Verband</t>
  </si>
  <si>
    <t>eigene Anlagen</t>
  </si>
  <si>
    <t>ausgelag. Betrieb</t>
  </si>
  <si>
    <t>Übernahme</t>
  </si>
  <si>
    <t>Übergabe</t>
  </si>
  <si>
    <t>Herkunft</t>
  </si>
  <si>
    <t>Verbleib</t>
  </si>
  <si>
    <t>Buchungsart</t>
  </si>
  <si>
    <t>j</t>
  </si>
  <si>
    <t>n</t>
  </si>
  <si>
    <t>Hol</t>
  </si>
  <si>
    <t>fremde Anlage</t>
  </si>
  <si>
    <t>&lt;Pers.GLN Gem.&gt;</t>
  </si>
  <si>
    <t>&lt;ÜN in Strecke&gt;</t>
  </si>
  <si>
    <t>&lt;Pers.GLN Verband&gt;</t>
  </si>
  <si>
    <t>&lt;ÜG aus/in Strecke&gt;</t>
  </si>
  <si>
    <t>Pers.GLN Gem.</t>
  </si>
  <si>
    <t>Pers.GLN Verband</t>
  </si>
  <si>
    <t>ÜN aus/in Strecke</t>
  </si>
  <si>
    <t>Stand.GLN S/B</t>
  </si>
  <si>
    <t>ÜG aus Strecke</t>
  </si>
  <si>
    <t>Anl.GLN S/B</t>
  </si>
  <si>
    <t>ÜN aus Strecke</t>
  </si>
  <si>
    <t>-</t>
  </si>
  <si>
    <t>Pers.GLN BAWU</t>
  </si>
  <si>
    <t>ÜG aus/in Strecke</t>
  </si>
  <si>
    <t>Bring</t>
  </si>
  <si>
    <t>&lt;ÜG aus Strecke&gt;</t>
  </si>
  <si>
    <t>ÜG in Strecke</t>
  </si>
  <si>
    <t>ÜN in Strecke</t>
  </si>
  <si>
    <t>Übergeber 
(idR. Name, Anschrift)</t>
  </si>
  <si>
    <t>Anl.GLN Gem.Dep.</t>
  </si>
  <si>
    <t>Übernahme Bodenaushub auf Bodenaushubdeponie der Gemeinde</t>
  </si>
  <si>
    <t>Anl.GLN Gem.</t>
  </si>
  <si>
    <t>Pers.GLN S/B</t>
  </si>
  <si>
    <t>Stand.GLN  S/B</t>
  </si>
  <si>
    <t>Pers.GLN ausgel.Betrieb</t>
  </si>
  <si>
    <t>Beispiel: Wr. Neustadt</t>
  </si>
  <si>
    <t>Stand.GLN ausgel.Betrieb</t>
  </si>
  <si>
    <t>Anl.GLN ausgel.Betrieb</t>
  </si>
  <si>
    <t>Stand.GLN Gem.</t>
  </si>
  <si>
    <t>Stoffgruppe</t>
  </si>
  <si>
    <t>Abfallart-SN</t>
  </si>
  <si>
    <t>Abfallbezeichnung</t>
  </si>
  <si>
    <t>erste physische 
Übernahme auf</t>
  </si>
  <si>
    <t>Müll</t>
  </si>
  <si>
    <t>Sperrmüll</t>
  </si>
  <si>
    <t>Altstoffe</t>
  </si>
  <si>
    <t xml:space="preserve">Altspeisefette </t>
  </si>
  <si>
    <t>Problemst.</t>
  </si>
  <si>
    <t>Ölhaltige Materialien, Werkstättenabfälle</t>
  </si>
  <si>
    <t>EAG</t>
  </si>
  <si>
    <t>Elektrokleingeräte nicht gefährlich</t>
  </si>
  <si>
    <t>Altholz behandelt (SN 17218)</t>
  </si>
  <si>
    <t>Altholz unbehandelt (SN 17201)</t>
  </si>
  <si>
    <t>Eisenschrott (SN 35103)</t>
  </si>
  <si>
    <t>Kartonagen (SN 91201); nicht lizensiert</t>
  </si>
  <si>
    <t>Strauchschnitt/Grünschnitt(SN 92105)</t>
  </si>
  <si>
    <t>Bioabfall (SN 92101)</t>
  </si>
  <si>
    <t>Alttextilien (SN 58107)</t>
  </si>
  <si>
    <t>Altreifen (SN 57502)</t>
  </si>
  <si>
    <t>31409-18</t>
  </si>
  <si>
    <t>Bauschutt rein</t>
  </si>
  <si>
    <t>Bauschutt verunreinigt</t>
  </si>
  <si>
    <t>Hartkunststoff</t>
  </si>
  <si>
    <t>Kunststofffolien (nicht Verpackung); nicht lizensiert</t>
  </si>
  <si>
    <t>CD’s u. DVD’s</t>
  </si>
  <si>
    <t>Toner- u .Tintenpatronen</t>
  </si>
  <si>
    <t>Elektrogroßgeräte nicht gefährlich (SN 35221)</t>
  </si>
  <si>
    <t>Elektrokleingeräte gefährlich (SN 35230)</t>
  </si>
  <si>
    <t>Leuchtstofflampen und quecksilberhaltige stoffe (SN 35339, SN 35326, EAV 200121∗)</t>
  </si>
  <si>
    <t>quecksilberhaltige Stoffe</t>
  </si>
  <si>
    <t>Bildschirmgeräte</t>
  </si>
  <si>
    <t>Kühlgeräte mit FCKW- und FKW-haltigen Kältemitteln, SN 35205 (EAV 200133)</t>
  </si>
  <si>
    <t>Kühlgeräte mit anderen Kältemitteln und Khlenwasserstoffen, SN 35206 (EAV 160213)</t>
  </si>
  <si>
    <t>Nachtspeicherheizgeräte</t>
  </si>
  <si>
    <t>Batterien</t>
  </si>
  <si>
    <t>Gerätebatterien bzw.Trockenbatterien unsrtiert (SN 35338, EAV 200133∗)</t>
  </si>
  <si>
    <t>Altmedikamente (SN 53510, EAV200131∗)</t>
  </si>
  <si>
    <t>Medikamente gefährlich (Zytstatka)</t>
  </si>
  <si>
    <t>Altlacke und Altfarben (SN 55502, EAV 200127∗)</t>
  </si>
  <si>
    <t>Chemikalienabfälle (SN 59305, EAV 160506∗)</t>
  </si>
  <si>
    <t>Lösungsmittel und lösungsmittelhaltige stoffe (halgenfrei) (SN 55370, EAV 200113∗)</t>
  </si>
  <si>
    <t>Halgenhaltige Lösungsmittel (SN 55220, EAV 200113∗)</t>
  </si>
  <si>
    <t>Laugen und laugenhaltige stoffe (SN 52404, EAV 200115∗)</t>
  </si>
  <si>
    <t>Säuren und säurehaltige stoffe (SN 52103, EAV 200114∗)</t>
  </si>
  <si>
    <t>Pflanzenschutz- und Schädlingsbekämpfungsmittelreste (SN 53103, EAV 200119∗)</t>
  </si>
  <si>
    <t>Altöle (SN 54102, EAV 200126 u. 130205∗)</t>
  </si>
  <si>
    <t>Eternitreste asbesthaltig (SN 31412, EAV 17 06 05 - Asbesthaltige Baustoffe)</t>
  </si>
  <si>
    <t>Beispiel: Gemeinde behandelt NICHT in eigener Anlage!</t>
  </si>
  <si>
    <t>Beispiel: Gemeinde behandelt NICHT  in eigener Anlage!</t>
  </si>
  <si>
    <t>Gemeinde mit eigener Anlage übergibt Problemstoffe an S/B</t>
  </si>
  <si>
    <t>31411-29, 30, 31, 32</t>
  </si>
  <si>
    <t>Bodenaushub (-material mit Hintergrundbelastung)</t>
  </si>
  <si>
    <t>Gemeinde mit Bodenaushubdeponie übernimmt Bodenaushub direkt von HH auf Deponie</t>
  </si>
  <si>
    <t>Gemeinde mit BRM-deponie übernimmt BRM direkt von HH auf Deponie</t>
  </si>
  <si>
    <t>Kunststofffolien (Verpackung); lizensiert</t>
  </si>
  <si>
    <t>Beispiel Nichtverbandsgemeinde übergibt Restmüll an Sammler/Behandler</t>
  </si>
  <si>
    <t>Beispiel Nichtverbandsgemeinde übergibt Sperrmüll an Sammler/Behandler</t>
  </si>
  <si>
    <t>Beispiel Nichtverbandsgemeinde übergibt Altstoffe an Sammler/Behandler</t>
  </si>
  <si>
    <t>Beispiel Nichtverbandsgemeinde übergibt Problemstoffe an Sammler/Behandler</t>
  </si>
  <si>
    <t>Beispiel Nichtverbandsgemeinde übergibt EAGs an BAWU und weiter an Sammler/Behandler</t>
  </si>
  <si>
    <t>Gemeinde übergibt Problemstoffe an Sammler/Behandler</t>
  </si>
  <si>
    <t>Beispiel; Wr. Neustadt übergibt Sperrmüll auf Anlage des ausgelagerte Betriebes WNKS</t>
  </si>
  <si>
    <t>Beispiel: Wr. Neustadt übergibt Sperrmüll einem weiteren Sammler und dieser bringt ihn zu einer MVA/MBA</t>
  </si>
  <si>
    <t>Beispiel: Wr. Neustadt übergibt Sperrmüll an Müllverbrennungsanlage ohne BAWU = nur theoretisch denkbar</t>
  </si>
  <si>
    <t>Beispiel: Wr. Neustadt, WNKS übergibt an BAWU</t>
  </si>
  <si>
    <t>Beispiel: Wr. Neustadt übergibt Problemstoffe an Sammler/Behandler</t>
  </si>
  <si>
    <t>Beispiel: Wr. Neustadt übergibt Altpapier an Sammler/Behandler</t>
  </si>
  <si>
    <t>Beispiel: Wr. Neustadt, WNKS übergibt EAGs an BAWU</t>
  </si>
  <si>
    <t>Beispiel Wr. Neustadt übergibt an ausgelagerten Betrieb Altstoffe und dieser sie weiter an anderen Sammler/Behandler</t>
  </si>
  <si>
    <t>Beispiel Wr. Neustadt übergibt an ausgelagerten Betrieb Biomüll auf eigene Anlage des Betriebes</t>
  </si>
  <si>
    <t>Beispiel Wr. Neustadt übergibt an ausgelagerten Betrieb EAGs und dieser über die BAWU weiter an Verwerter</t>
  </si>
  <si>
    <t>Beispiel Wr. Neustadt übergibt an ausgelagerten Betrieb Problemstoffe aus ASZ und dieser  an Behandler</t>
  </si>
  <si>
    <t>Beispiel Wr. Neustadt übergibt an ausgelagerten Betrieb Problemstoffe aus mobiler Sammlung und dieser  an Behandler</t>
  </si>
  <si>
    <t>Beispiel: St. Pölten: Stadt sammelt Restmüll mobil und übergibt an MBA Ziegelofen; Stadt übernimmt von MBA Ziegelofen behandelten Restmüll auf die gemeindeeigene Deponie</t>
  </si>
  <si>
    <t>Beispiel: St. Pölten; St. Pölten Stadt sammelt mobil Restmüll und übergibt an MBA Ziegelofen; MBA Ziegelofen übergibt Leichtfraktion aus MBA an Behandler</t>
  </si>
  <si>
    <t>Beispiel: St. Pölten: Stadt sammelt Sperrmüll mobil und übergibt ans  MBA Ziegelofen; MBA Ziegelofen übergibt behandelten  Sperrmüll auf die gemeindeeigene Deponie</t>
  </si>
  <si>
    <t>Beispiel: St. Pölten; St. Pölten Stadt sammelt mobil Sperrmüll und übergibt an MBA Ziegelofen; MBA Ziegelofen übergibt Leichtfraktion aus MBA an Behandler</t>
  </si>
  <si>
    <t>Beispiel: St. Pölten: Stadt sammelt Sperrmüll am ASZ und übergibt an MBA Ziegelofen Sperrmüll; MBA Ziegelofen übergibt behandelten  Sperrmüll auf die gemeindeeigene Deponie</t>
  </si>
  <si>
    <t>Beispiel: St. Pölten; St. Pölten Stadt sammelt am ASZ Sperrmüll und übergibt an MBA Ziegelofen; MBA Ziegelofen übergibt Leichtfraktion aus Sperrmüll an Behandler</t>
  </si>
  <si>
    <t>Beispiel: St. Pölten; St. Pölten übernimmt am ASZ und übergibt über die BAWU an Behandler</t>
  </si>
  <si>
    <t>Alle die unteren Varianten kommen nicht vor</t>
  </si>
  <si>
    <t>keine Gemeinde behandelt Alstoffe oder Problemstoffe auf eigenen Anlagen!!!</t>
  </si>
  <si>
    <t>Die Gemeinden zeichnen diese Stoffe wie die Nicht-Verbandsgemeinden auf: Var 11 - 13</t>
  </si>
  <si>
    <t>Beispiel: Stadt St. Pölten übergibt EAGs an BAWU und diese weiter an Behandler</t>
  </si>
  <si>
    <t>Beispiel: Stadt St. Pölten übergibt Problemstoffe an Behandler</t>
  </si>
  <si>
    <t>Holzverpackungen; lizensiert</t>
  </si>
  <si>
    <t>Altpapier (lizensiert) wird wie Altpapier (nicht lizensiert) aufgezeichnet. ARA gibt am Ende des Jahres Prozentsatz für lizensiertes Altpapier bekannt.</t>
  </si>
  <si>
    <t>Akteur 5</t>
  </si>
  <si>
    <t>Akteur 6</t>
  </si>
  <si>
    <t>Metallverpackungen; lizensiert</t>
  </si>
  <si>
    <t>Verpackungen aus Papier, Karton, Pappe und Wellpappe (SN 91201); lizensiert</t>
  </si>
  <si>
    <t>Metallabfälle</t>
  </si>
  <si>
    <t>Kunststoffverpackungen (Hohlkörper); lizensiert</t>
  </si>
  <si>
    <t>Ölverunreinigte Böden (gefährlich)</t>
  </si>
  <si>
    <t>31423-36</t>
  </si>
  <si>
    <t>Ölverunreinigte Böden (nicht gefährlich)</t>
  </si>
  <si>
    <t>Spraydosen (Druckgaspackungen) (SN 59803,EAV 150110∗)</t>
  </si>
  <si>
    <t>Elektrogroßgeräte gefährlich (SN 35220)</t>
  </si>
  <si>
    <t>Achtung: Mischfraktion bestehend aus Kunststoffverpackungen und Kunststofffolien</t>
  </si>
  <si>
    <t>Achtung: Mischfraktion Großgeräte (gef.+n.gef.)</t>
  </si>
  <si>
    <t>Achtung: Mischfraktion Kleingeräte (gef.+n.gef.)</t>
  </si>
  <si>
    <t>Achtung: Mischfraktion Medikamente</t>
  </si>
  <si>
    <t>Medikamente (nicht gefährlich)</t>
  </si>
  <si>
    <t>Wasch- und Reinigungsmittelabfälle (gefährlich)</t>
  </si>
  <si>
    <t>Kunststoffemballagen und -behältnisse mit gefährlichen Restinhalten</t>
  </si>
  <si>
    <t>Dispersionsfarben</t>
  </si>
  <si>
    <t>Medizinische Abfälle</t>
  </si>
  <si>
    <t>VBDNR</t>
  </si>
  <si>
    <t>Bezirk</t>
  </si>
  <si>
    <t>Bezirksname</t>
  </si>
  <si>
    <t>ÖSTAT-Gemeindekennzahl</t>
  </si>
  <si>
    <t>Gemeindekategorie</t>
  </si>
  <si>
    <r>
      <t xml:space="preserve">Name Gemeinde/
</t>
    </r>
    <r>
      <rPr>
        <b/>
        <sz val="10"/>
        <rFont val="Arial"/>
        <family val="2"/>
      </rPr>
      <t>Name</t>
    </r>
    <r>
      <rPr>
        <sz val="10"/>
        <rFont val="Arial"/>
        <family val="2"/>
      </rPr>
      <t xml:space="preserve"> </t>
    </r>
    <r>
      <rPr>
        <b/>
        <sz val="10"/>
        <rFont val="Arial"/>
        <family val="2"/>
      </rPr>
      <t>Statutarstadt</t>
    </r>
  </si>
  <si>
    <t>Verband Name</t>
  </si>
  <si>
    <t>eigene Anlage</t>
  </si>
  <si>
    <t>ausgelagerter
Betrieb</t>
  </si>
  <si>
    <t>Art der eigenen Anlage(n)</t>
  </si>
  <si>
    <t>Bruck an der Leitha</t>
  </si>
  <si>
    <t>Göttlesbrunn-Arbesthal</t>
  </si>
  <si>
    <t>GABL Bruck/Leitha</t>
  </si>
  <si>
    <t>Höflein</t>
  </si>
  <si>
    <t>Petronell-Carnuntum</t>
  </si>
  <si>
    <t>Prellenkirchen</t>
  </si>
  <si>
    <t>Scharndorf</t>
  </si>
  <si>
    <t>Sommerein</t>
  </si>
  <si>
    <t>Gänserndorf</t>
  </si>
  <si>
    <t>Auersthal</t>
  </si>
  <si>
    <t>Bad Pirawarth</t>
  </si>
  <si>
    <t>Ebenthal</t>
  </si>
  <si>
    <t>Engelhartstetten</t>
  </si>
  <si>
    <t>Groß-Schweinbarth</t>
  </si>
  <si>
    <t>Hohenau an der March</t>
  </si>
  <si>
    <t>Lassee</t>
  </si>
  <si>
    <t>Kompostanlage</t>
  </si>
  <si>
    <t>Velm-Götzendorf</t>
  </si>
  <si>
    <t>Weiden an der March</t>
  </si>
  <si>
    <t>Hollabrunn</t>
  </si>
  <si>
    <t>Alberndorf im Pulkautal</t>
  </si>
  <si>
    <t>GVH Hollabrunn</t>
  </si>
  <si>
    <t>Hadres</t>
  </si>
  <si>
    <t>GAH Hollabrunn</t>
  </si>
  <si>
    <t>Mailberg</t>
  </si>
  <si>
    <t>Pernersdorf</t>
  </si>
  <si>
    <t>Pulkau</t>
  </si>
  <si>
    <t>Ravelsbach</t>
  </si>
  <si>
    <t>Seefeld-Kadolz</t>
  </si>
  <si>
    <t>Zellerndorf</t>
  </si>
  <si>
    <t>Ziersdorf</t>
  </si>
  <si>
    <t>Horn</t>
  </si>
  <si>
    <t>Weitersfeld</t>
  </si>
  <si>
    <t>Korneuburg</t>
  </si>
  <si>
    <t>Ernstbrunn</t>
  </si>
  <si>
    <t>AWV Korneuburg</t>
  </si>
  <si>
    <t>Harmannsdorf</t>
  </si>
  <si>
    <t>Hausleiten</t>
  </si>
  <si>
    <t>Sierndorf</t>
  </si>
  <si>
    <t>Straß im Straßertale</t>
  </si>
  <si>
    <t>GV Krems</t>
  </si>
  <si>
    <t>Melk</t>
  </si>
  <si>
    <t>Dunkelsteinerwald</t>
  </si>
  <si>
    <t>GVU Melk</t>
  </si>
  <si>
    <t>Mistelbach</t>
  </si>
  <si>
    <t>Altlichtenwarth</t>
  </si>
  <si>
    <t>GAUM Mistelbach</t>
  </si>
  <si>
    <t>Bernhardsthal</t>
  </si>
  <si>
    <t>Falkenstein</t>
  </si>
  <si>
    <t>Hausbrunn</t>
  </si>
  <si>
    <t>Ladendorf</t>
  </si>
  <si>
    <t>Poysdorf</t>
  </si>
  <si>
    <t>Rabensburg</t>
  </si>
  <si>
    <t>Schrattenberg</t>
  </si>
  <si>
    <t>Ottenthal</t>
  </si>
  <si>
    <t>Gnadendorf</t>
  </si>
  <si>
    <t>GAUL Laa an der Thaya</t>
  </si>
  <si>
    <t>Großharras</t>
  </si>
  <si>
    <t>Laa an der Thaya</t>
  </si>
  <si>
    <t>Neudorf bei Staatz</t>
  </si>
  <si>
    <t>Stronsdorf</t>
  </si>
  <si>
    <t>Wildendürnbach</t>
  </si>
  <si>
    <t>Mödling</t>
  </si>
  <si>
    <t>Münchendorf</t>
  </si>
  <si>
    <t>Weißenkirchen an der Perschling</t>
  </si>
  <si>
    <t>GVU St. Pölten</t>
  </si>
  <si>
    <t>Grafenwörth</t>
  </si>
  <si>
    <t>GVA Tulln</t>
  </si>
  <si>
    <t>Sieghartskirchen</t>
  </si>
  <si>
    <t>Hochneukirchen-Gschaidt</t>
  </si>
  <si>
    <t>AWV Wiener Neustadt</t>
  </si>
  <si>
    <t>Rauchenwarth</t>
  </si>
  <si>
    <t>AWS Schwechat</t>
  </si>
  <si>
    <t>Allentsteig</t>
  </si>
  <si>
    <t>St. Pölten</t>
  </si>
  <si>
    <t>Magistrat St.Pölten</t>
  </si>
  <si>
    <t>Angern an der March</t>
  </si>
  <si>
    <t>Nappersdorf-Kammersdorf</t>
  </si>
  <si>
    <t>Stockerau</t>
  </si>
  <si>
    <t>Waidhofen an der Ybbs</t>
  </si>
  <si>
    <t>Allhartsberg</t>
  </si>
  <si>
    <t>Amstetten</t>
  </si>
  <si>
    <t>Ardagger</t>
  </si>
  <si>
    <t>Aschbach-Markt</t>
  </si>
  <si>
    <t>Behamberg</t>
  </si>
  <si>
    <t>Biberbach</t>
  </si>
  <si>
    <t>Ennsdorf</t>
  </si>
  <si>
    <t>Ernsthofen</t>
  </si>
  <si>
    <t>Ertl</t>
  </si>
  <si>
    <t>Euratsfeld</t>
  </si>
  <si>
    <t>Ferschnitz</t>
  </si>
  <si>
    <t>Haag</t>
  </si>
  <si>
    <t>Haidershofen</t>
  </si>
  <si>
    <t>Hollenstein an der Ybbs</t>
  </si>
  <si>
    <t>Kematen an der Ybbs</t>
  </si>
  <si>
    <t>Neuhofen an der Ybbs</t>
  </si>
  <si>
    <t>Neustadtl an der Ybbs</t>
  </si>
  <si>
    <t>Oed-Oehling</t>
  </si>
  <si>
    <t>Opponitz</t>
  </si>
  <si>
    <t>St. Georgen am Reith</t>
  </si>
  <si>
    <t>St. Georgen am Ybbsfelde</t>
  </si>
  <si>
    <t>St. Pantaleon-Erla</t>
  </si>
  <si>
    <t>St. Peter in der Au</t>
  </si>
  <si>
    <t>St. Valentin</t>
  </si>
  <si>
    <t>Seitenstetten</t>
  </si>
  <si>
    <t>Sonntagberg</t>
  </si>
  <si>
    <t>Strengberg</t>
  </si>
  <si>
    <t>Viehdorf</t>
  </si>
  <si>
    <t>Wallsee-Sindelburg</t>
  </si>
  <si>
    <t>Weistrach</t>
  </si>
  <si>
    <t>Winklarn</t>
  </si>
  <si>
    <t>Wolfsbach</t>
  </si>
  <si>
    <t>Ybbsitz</t>
  </si>
  <si>
    <t>Zeillern</t>
  </si>
  <si>
    <t>Alland</t>
  </si>
  <si>
    <t>GVA Baden</t>
  </si>
  <si>
    <t>Altenmarkt an der Triesting</t>
  </si>
  <si>
    <t>Bad Vöslau</t>
  </si>
  <si>
    <t>Baden</t>
  </si>
  <si>
    <t>Berndorf</t>
  </si>
  <si>
    <t>Ebreichsdorf</t>
  </si>
  <si>
    <t>Enzesfeld-Lindabrunn</t>
  </si>
  <si>
    <t>Furth an der Triesting</t>
  </si>
  <si>
    <t>Günselsdorf</t>
  </si>
  <si>
    <t>Heiligenkreuz</t>
  </si>
  <si>
    <t>Hernstein</t>
  </si>
  <si>
    <t>Hirtenberg</t>
  </si>
  <si>
    <t>Klausen-Leopoldsdorf</t>
  </si>
  <si>
    <t>Kottingbrunn</t>
  </si>
  <si>
    <t>Leobersdorf</t>
  </si>
  <si>
    <t>Mitterndorf an der Fischa</t>
  </si>
  <si>
    <t>Oberwaltersdorf</t>
  </si>
  <si>
    <t>Pfaffstätten</t>
  </si>
  <si>
    <t>Pottendorf</t>
  </si>
  <si>
    <t>Pottenstein</t>
  </si>
  <si>
    <t>Reisenberg</t>
  </si>
  <si>
    <t>Schönau an der Triesting</t>
  </si>
  <si>
    <t>Seibersdorf</t>
  </si>
  <si>
    <t>Sooß</t>
  </si>
  <si>
    <t>Tattendorf</t>
  </si>
  <si>
    <t>Teesdorf</t>
  </si>
  <si>
    <t>Traiskirchen</t>
  </si>
  <si>
    <t>Trumau</t>
  </si>
  <si>
    <t>Weissenbach an der Triesting</t>
  </si>
  <si>
    <t>Blumau-Neurißhof</t>
  </si>
  <si>
    <t>Au am Leithagebirge</t>
  </si>
  <si>
    <t>Bad Deutsch-Altenburg</t>
  </si>
  <si>
    <t>Berg</t>
  </si>
  <si>
    <t>Enzersdorf an der Fischa</t>
  </si>
  <si>
    <t>Götzendorf an der Leitha</t>
  </si>
  <si>
    <t>Hainburg an der Donau</t>
  </si>
  <si>
    <t>Hof am Leithagebirge</t>
  </si>
  <si>
    <t>Hundsheim</t>
  </si>
  <si>
    <t>Mannersdorf am Leithagebirge</t>
  </si>
  <si>
    <t>Rohrau</t>
  </si>
  <si>
    <t>Trautmannsdorf an der Leitha</t>
  </si>
  <si>
    <t>Wolfsthal</t>
  </si>
  <si>
    <t>Aderklaa</t>
  </si>
  <si>
    <t>Andlersdorf</t>
  </si>
  <si>
    <t>Deutsch-Wagram</t>
  </si>
  <si>
    <t>Drösing</t>
  </si>
  <si>
    <t>Dürnkrut</t>
  </si>
  <si>
    <t>Eckartsau</t>
  </si>
  <si>
    <t>Glinzendorf</t>
  </si>
  <si>
    <t>Groß-Enzersdorf</t>
  </si>
  <si>
    <t>Großhofen</t>
  </si>
  <si>
    <t>Haringsee</t>
  </si>
  <si>
    <t>Hauskirchen</t>
  </si>
  <si>
    <t>Hohenruppersdorf</t>
  </si>
  <si>
    <t>Jedenspeigen</t>
  </si>
  <si>
    <t>Leopoldsdorf im Marchfelde</t>
  </si>
  <si>
    <t>Mannsdorf an der Donau</t>
  </si>
  <si>
    <t>Marchegg</t>
  </si>
  <si>
    <t>Markgrafneusiedl</t>
  </si>
  <si>
    <t>Matzen-Raggendorf</t>
  </si>
  <si>
    <t>Neusiedl an der Zaya</t>
  </si>
  <si>
    <t>Obersiebenbrunn</t>
  </si>
  <si>
    <t>Orth an der Donau</t>
  </si>
  <si>
    <t>Palterndorf-Dobermannsdorf</t>
  </si>
  <si>
    <t>Parbasdorf</t>
  </si>
  <si>
    <t>Prottes</t>
  </si>
  <si>
    <t>Raasdorf</t>
  </si>
  <si>
    <t>Ringelsdorf-Niederabsdorf</t>
  </si>
  <si>
    <t>Schönkirchen-Reyersdorf</t>
  </si>
  <si>
    <t>Spannberg</t>
  </si>
  <si>
    <t>Strasshof an der Nordbahn</t>
  </si>
  <si>
    <t>Sulz im Weinviertel</t>
  </si>
  <si>
    <t>Untersiebenbrunn</t>
  </si>
  <si>
    <t>Weikendorf</t>
  </si>
  <si>
    <t>Zistersdorf</t>
  </si>
  <si>
    <t>Amaliendorf-Aalfang</t>
  </si>
  <si>
    <t>GV Gmünd</t>
  </si>
  <si>
    <t>Brand-Nagelberg</t>
  </si>
  <si>
    <t>Eggern</t>
  </si>
  <si>
    <t>Eisgarn</t>
  </si>
  <si>
    <t>Gmünd</t>
  </si>
  <si>
    <t>Großdietmanns</t>
  </si>
  <si>
    <t>Bad Großpertholz</t>
  </si>
  <si>
    <t>Großschönau</t>
  </si>
  <si>
    <t>Moorbad Harbach</t>
  </si>
  <si>
    <t>Haugschlag</t>
  </si>
  <si>
    <t>Heidenreichstein</t>
  </si>
  <si>
    <t>Hirschbach</t>
  </si>
  <si>
    <t>Hoheneich</t>
  </si>
  <si>
    <t>Kirchberg am Walde</t>
  </si>
  <si>
    <t>Litschau</t>
  </si>
  <si>
    <t>Reingers</t>
  </si>
  <si>
    <t>St. Martin</t>
  </si>
  <si>
    <t>Schrems</t>
  </si>
  <si>
    <t>Unserfrau-Altweitra</t>
  </si>
  <si>
    <t>Waldenstein</t>
  </si>
  <si>
    <t>Weitra</t>
  </si>
  <si>
    <t>Göllersdorf</t>
  </si>
  <si>
    <t>Grabern</t>
  </si>
  <si>
    <t>Guntersdorf</t>
  </si>
  <si>
    <t>Hardegg</t>
  </si>
  <si>
    <t>Haugsdorf</t>
  </si>
  <si>
    <t>Heldenberg</t>
  </si>
  <si>
    <t>Hohenwarth-Mühlbach a. M.</t>
  </si>
  <si>
    <t>Maissau</t>
  </si>
  <si>
    <t>Retz</t>
  </si>
  <si>
    <t>Retzbach</t>
  </si>
  <si>
    <t>Schrattenthal</t>
  </si>
  <si>
    <t>Sitzendorf an der Schmida</t>
  </si>
  <si>
    <t>Wullersdorf</t>
  </si>
  <si>
    <t>Altenburg</t>
  </si>
  <si>
    <t>Brunn an der Wild</t>
  </si>
  <si>
    <t>Burgschleinitz-Kühnring</t>
  </si>
  <si>
    <t>Drosendorf-Zissersdorf</t>
  </si>
  <si>
    <t>Eggenburg</t>
  </si>
  <si>
    <t>Gars am Kamp</t>
  </si>
  <si>
    <t>Geras</t>
  </si>
  <si>
    <t>Irnfritz-Messern</t>
  </si>
  <si>
    <t>Japons</t>
  </si>
  <si>
    <t>Langau</t>
  </si>
  <si>
    <t>Meiseldorf</t>
  </si>
  <si>
    <t>Pernegg</t>
  </si>
  <si>
    <t>Röhrenbach</t>
  </si>
  <si>
    <t>Röschitz</t>
  </si>
  <si>
    <t>Rosenburg-Mold</t>
  </si>
  <si>
    <t>St. Bernhard-Frauenhofen</t>
  </si>
  <si>
    <t>Sigmundsherberg</t>
  </si>
  <si>
    <t>Straning-Grafenberg</t>
  </si>
  <si>
    <t>Bisamberg</t>
  </si>
  <si>
    <t>Enzersfeld im Weinviertel</t>
  </si>
  <si>
    <t>Großmugl</t>
  </si>
  <si>
    <t>Großrußbach</t>
  </si>
  <si>
    <t>Hagenbrunn</t>
  </si>
  <si>
    <t>Leobendorf</t>
  </si>
  <si>
    <t>Rußbach</t>
  </si>
  <si>
    <t>Stetteldorf am Wagram</t>
  </si>
  <si>
    <t>Niederhollabrunn</t>
  </si>
  <si>
    <t>Aggsbach</t>
  </si>
  <si>
    <t>Dürnstein</t>
  </si>
  <si>
    <t>Grafenegg</t>
  </si>
  <si>
    <t>Furth bei Göttweig</t>
  </si>
  <si>
    <t>Gedersdorf</t>
  </si>
  <si>
    <t>Gföhl</t>
  </si>
  <si>
    <t>Hadersdorf-Kammern</t>
  </si>
  <si>
    <t>Jaidhof</t>
  </si>
  <si>
    <t>Krumau am Kamp</t>
  </si>
  <si>
    <t>Langenlois</t>
  </si>
  <si>
    <t>Lengenfeld</t>
  </si>
  <si>
    <t>Maria Laach am Jauerling</t>
  </si>
  <si>
    <t>Mautern an der Donau</t>
  </si>
  <si>
    <t>Mühldorf</t>
  </si>
  <si>
    <t>Paudorf</t>
  </si>
  <si>
    <t>Rastenfeld</t>
  </si>
  <si>
    <t>Rohrendorf bei Krems</t>
  </si>
  <si>
    <t>Rossatz-Arnsdorf</t>
  </si>
  <si>
    <t>St. Leonhard am Hornerwald</t>
  </si>
  <si>
    <t>Senftenberg</t>
  </si>
  <si>
    <t>Spitz</t>
  </si>
  <si>
    <t>Stratzing</t>
  </si>
  <si>
    <t>Weinzierl am Walde</t>
  </si>
  <si>
    <t>Weißenkirchen in der Wachau</t>
  </si>
  <si>
    <t>Schönberg am Kamp</t>
  </si>
  <si>
    <t>Droß</t>
  </si>
  <si>
    <t>Annaberg</t>
  </si>
  <si>
    <t>Eschenau</t>
  </si>
  <si>
    <t>Hainfeld</t>
  </si>
  <si>
    <t>Hohenberg</t>
  </si>
  <si>
    <t>Kaumberg</t>
  </si>
  <si>
    <t>Kleinzell</t>
  </si>
  <si>
    <t>Lilienfeld</t>
  </si>
  <si>
    <t>Mitterbach am Erlaufsee</t>
  </si>
  <si>
    <t>Ramsau</t>
  </si>
  <si>
    <t>Rohrbach an der Gölsen</t>
  </si>
  <si>
    <t>St. Aegyd am Neuwalde</t>
  </si>
  <si>
    <t>St. an der Gölsen</t>
  </si>
  <si>
    <t>Traisen</t>
  </si>
  <si>
    <t>Türnitz</t>
  </si>
  <si>
    <t>Herzogenburg</t>
  </si>
  <si>
    <t>Traismauer</t>
  </si>
  <si>
    <t>Artstetten-Pöbring</t>
  </si>
  <si>
    <t>Bergland</t>
  </si>
  <si>
    <t>Bischofstetten</t>
  </si>
  <si>
    <t>Blindenmarkt</t>
  </si>
  <si>
    <t>Dorfstetten</t>
  </si>
  <si>
    <t>Erlauf</t>
  </si>
  <si>
    <t>Golling an der Erlauf</t>
  </si>
  <si>
    <t>Hofamt Priel</t>
  </si>
  <si>
    <t>Hürm</t>
  </si>
  <si>
    <t>Kilb</t>
  </si>
  <si>
    <t>Kirnberg an der Mank</t>
  </si>
  <si>
    <t>Klein-Pöchlarn</t>
  </si>
  <si>
    <t>Krummnußbaum</t>
  </si>
  <si>
    <t>Leiben</t>
  </si>
  <si>
    <t>Loosdorf</t>
  </si>
  <si>
    <t>Mank</t>
  </si>
  <si>
    <t>Marbach an der Donau</t>
  </si>
  <si>
    <t>Maria Taferl</t>
  </si>
  <si>
    <t>Münichreith-Laimbach</t>
  </si>
  <si>
    <t>Neumarkt an der Ybbs</t>
  </si>
  <si>
    <t>Nöchling</t>
  </si>
  <si>
    <t>Persenbeug-Gottsdorf</t>
  </si>
  <si>
    <t>Petzenkirchen</t>
  </si>
  <si>
    <t>Pöchlarn</t>
  </si>
  <si>
    <t>Pöggstall</t>
  </si>
  <si>
    <t>Raxendorf</t>
  </si>
  <si>
    <t>Ruprechtshofen</t>
  </si>
  <si>
    <t>St. Leonhard am Forst</t>
  </si>
  <si>
    <t>St. Martin-Karlsbach</t>
  </si>
  <si>
    <t>St. Oswald</t>
  </si>
  <si>
    <t>Schönbühel-Aggsbach</t>
  </si>
  <si>
    <t>Schollach</t>
  </si>
  <si>
    <t>Weiten</t>
  </si>
  <si>
    <t>Ybbs an der Donau</t>
  </si>
  <si>
    <t>Zelking-Matzleinsdorf</t>
  </si>
  <si>
    <t>Texingtal</t>
  </si>
  <si>
    <t>Yspertal</t>
  </si>
  <si>
    <t>Emmersdorf an der Donau</t>
  </si>
  <si>
    <t>Asparn an der Zaya</t>
  </si>
  <si>
    <t>Bockfließ</t>
  </si>
  <si>
    <t>Drasenhofen</t>
  </si>
  <si>
    <t>Gaweinstal</t>
  </si>
  <si>
    <t>Großkrut</t>
  </si>
  <si>
    <t>Herrnbaumgarten</t>
  </si>
  <si>
    <t>Kreuttal</t>
  </si>
  <si>
    <t>Kreuzstetten</t>
  </si>
  <si>
    <t>Niederleis</t>
  </si>
  <si>
    <t>Pillichsdorf</t>
  </si>
  <si>
    <t>Wilfersdorf</t>
  </si>
  <si>
    <t>Wolkersdorf im Weinviertel</t>
  </si>
  <si>
    <t>Fallbach</t>
  </si>
  <si>
    <t>Gaubitsch</t>
  </si>
  <si>
    <t>Staatz</t>
  </si>
  <si>
    <t>Unterstinkenbrunn</t>
  </si>
  <si>
    <t>Achau</t>
  </si>
  <si>
    <t>Biedermannsdorf</t>
  </si>
  <si>
    <t>Breitenfurt bei Wien</t>
  </si>
  <si>
    <t>Brunn am Gebirge</t>
  </si>
  <si>
    <t>Gaaden</t>
  </si>
  <si>
    <t>Gießhübl</t>
  </si>
  <si>
    <t>Gumpoldskirchen</t>
  </si>
  <si>
    <t>Guntramsdorf</t>
  </si>
  <si>
    <t>Hennersdorf</t>
  </si>
  <si>
    <t>Hinterbrühl</t>
  </si>
  <si>
    <t>Kaltenleutgeben</t>
  </si>
  <si>
    <t>Laab im Walde</t>
  </si>
  <si>
    <t>Laxenburg</t>
  </si>
  <si>
    <t>Maria Enzersdorf</t>
  </si>
  <si>
    <t>Perchtoldsdorf</t>
  </si>
  <si>
    <t>Vösendorf</t>
  </si>
  <si>
    <t>Wiener Neudorf</t>
  </si>
  <si>
    <t>Wienerwald</t>
  </si>
  <si>
    <t>Altendorf</t>
  </si>
  <si>
    <t>Aspang-Markt</t>
  </si>
  <si>
    <t>Aspangberg-St. Peter</t>
  </si>
  <si>
    <t>Breitenau</t>
  </si>
  <si>
    <t>Breitenstein</t>
  </si>
  <si>
    <t>Buchbach</t>
  </si>
  <si>
    <t>Edlitz</t>
  </si>
  <si>
    <t>Enzenreith</t>
  </si>
  <si>
    <t>Feistritz am Wechsel</t>
  </si>
  <si>
    <t>Gloggnitz</t>
  </si>
  <si>
    <t>Grafenbach-St. Valentin</t>
  </si>
  <si>
    <t>Grimmenstein</t>
  </si>
  <si>
    <t>Grünbach am Schneeberg</t>
  </si>
  <si>
    <t>Kirchberg am Wechsel</t>
  </si>
  <si>
    <t>Mönichkirchen</t>
  </si>
  <si>
    <t>Natschbach-Loipersbach</t>
  </si>
  <si>
    <t>Neunkirchen</t>
  </si>
  <si>
    <t>Otterthal</t>
  </si>
  <si>
    <t>Payerbach</t>
  </si>
  <si>
    <t>Pitten</t>
  </si>
  <si>
    <t>Prigglitz</t>
  </si>
  <si>
    <t>Puchberg am Schneeberg</t>
  </si>
  <si>
    <t>Raach am Hochgebirge</t>
  </si>
  <si>
    <t>Reichenau an der Rax</t>
  </si>
  <si>
    <t>St. Corona am Wechsel</t>
  </si>
  <si>
    <t>St. Egyden am Steinfeld</t>
  </si>
  <si>
    <t>Scheiblingkirchen-Thernberg</t>
  </si>
  <si>
    <t>Schottwien</t>
  </si>
  <si>
    <t>Schrattenbach</t>
  </si>
  <si>
    <t>Seebenstein</t>
  </si>
  <si>
    <t>Semmering</t>
  </si>
  <si>
    <t>Ternitz</t>
  </si>
  <si>
    <t>Thomasberg</t>
  </si>
  <si>
    <t>Trattenbach</t>
  </si>
  <si>
    <t>Bürg-Vöstenhof</t>
  </si>
  <si>
    <t>Warth</t>
  </si>
  <si>
    <t>Wartmannstetten</t>
  </si>
  <si>
    <t>Willendorf</t>
  </si>
  <si>
    <t>Wimpassing im Schwarzatale</t>
  </si>
  <si>
    <t>Würflach</t>
  </si>
  <si>
    <t>Zöbern</t>
  </si>
  <si>
    <t>Höflein an der Hohen Wand</t>
  </si>
  <si>
    <t>Altlengbach</t>
  </si>
  <si>
    <t>Asperhofen</t>
  </si>
  <si>
    <t>Böheimkirchen</t>
  </si>
  <si>
    <t>Brand-Laaben</t>
  </si>
  <si>
    <t>Eichgraben</t>
  </si>
  <si>
    <t>Frankenfels</t>
  </si>
  <si>
    <t>Gerersdorf</t>
  </si>
  <si>
    <t>Hofstetten-Grünau</t>
  </si>
  <si>
    <t>Hafnerbach</t>
  </si>
  <si>
    <t>Haunoldstein</t>
  </si>
  <si>
    <t>Inzersdorf-Getzersdorf</t>
  </si>
  <si>
    <t>Kapelln</t>
  </si>
  <si>
    <t>Karlstetten</t>
  </si>
  <si>
    <t>Kasten bei Böheimkirchen</t>
  </si>
  <si>
    <t>Kirchberg an der Pielach</t>
  </si>
  <si>
    <t>Kirchstetten</t>
  </si>
  <si>
    <t>Loich</t>
  </si>
  <si>
    <t>Maria-Anzbach</t>
  </si>
  <si>
    <t>Markersdorf-Haindorf</t>
  </si>
  <si>
    <t>Michelbach</t>
  </si>
  <si>
    <t>Neidling</t>
  </si>
  <si>
    <t>Neulengbach</t>
  </si>
  <si>
    <t>Neustift-Innermanzing</t>
  </si>
  <si>
    <t>Nußdorf ob der Traisen</t>
  </si>
  <si>
    <t>Ober-Grafendorf</t>
  </si>
  <si>
    <t>Obritzberg-Rust</t>
  </si>
  <si>
    <t>Prinzersdorf</t>
  </si>
  <si>
    <t>Pyhra</t>
  </si>
  <si>
    <t>Rabenstein an der Pielach</t>
  </si>
  <si>
    <t>St. Margarethen an der Sierning</t>
  </si>
  <si>
    <t>Schwarzenbach an der Pielach</t>
  </si>
  <si>
    <t>Statzendorf</t>
  </si>
  <si>
    <t>Stössing</t>
  </si>
  <si>
    <t>Weinburg</t>
  </si>
  <si>
    <t>Wilhelmsburg</t>
  </si>
  <si>
    <t>Wölbling</t>
  </si>
  <si>
    <t>Gaming</t>
  </si>
  <si>
    <t>GVU Scheibbs</t>
  </si>
  <si>
    <t>Göstling an der Ybbs</t>
  </si>
  <si>
    <t>Gresten</t>
  </si>
  <si>
    <t>Gresten-Land</t>
  </si>
  <si>
    <t>Lunz am See</t>
  </si>
  <si>
    <t>Oberndorf an der Melk</t>
  </si>
  <si>
    <t>Puchenstuben</t>
  </si>
  <si>
    <t>Purgstall an der Erlauf</t>
  </si>
  <si>
    <t>Randegg</t>
  </si>
  <si>
    <t>Reinsberg</t>
  </si>
  <si>
    <t>St. Anton an der Jeßnitz</t>
  </si>
  <si>
    <t>St. Georgen an der Leys</t>
  </si>
  <si>
    <t>Scheibbs</t>
  </si>
  <si>
    <t>Steinakirchen am Forst</t>
  </si>
  <si>
    <t>Wang</t>
  </si>
  <si>
    <t>Wieselburg</t>
  </si>
  <si>
    <t>Wieselburg-Land</t>
  </si>
  <si>
    <t>Wolfpassing</t>
  </si>
  <si>
    <t>Absdorf</t>
  </si>
  <si>
    <t>Atzenbrugg</t>
  </si>
  <si>
    <t>Fels am Wagram</t>
  </si>
  <si>
    <t>Großriedenthal</t>
  </si>
  <si>
    <t>Großweikersdorf</t>
  </si>
  <si>
    <t>Judenau-Baumgarten</t>
  </si>
  <si>
    <t>Kirchberg am Wagram</t>
  </si>
  <si>
    <t>Königsbrunn am Wagram</t>
  </si>
  <si>
    <t>Königstetten</t>
  </si>
  <si>
    <t>Langenrohr</t>
  </si>
  <si>
    <t>Michelhausen</t>
  </si>
  <si>
    <t>Sitzenberg-Reidling</t>
  </si>
  <si>
    <t>Tulbing</t>
  </si>
  <si>
    <t>Tulln an der Donau</t>
  </si>
  <si>
    <t>Würmla</t>
  </si>
  <si>
    <t>Zeiselmauer-Wolfpassing</t>
  </si>
  <si>
    <t>Zwentendorf an der Donau</t>
  </si>
  <si>
    <t>St. Andrä-Wördern</t>
  </si>
  <si>
    <t>Muckendorf-Wipfing</t>
  </si>
  <si>
    <t>Mauerbach</t>
  </si>
  <si>
    <t>Pressbaum</t>
  </si>
  <si>
    <t>Tullnerbach</t>
  </si>
  <si>
    <t>Wolfsgraben</t>
  </si>
  <si>
    <t>Dietmanns</t>
  </si>
  <si>
    <t>Dobersberg</t>
  </si>
  <si>
    <t>Gastern</t>
  </si>
  <si>
    <t>Groß-Siegharts</t>
  </si>
  <si>
    <t>Karlstein an der Thaya</t>
  </si>
  <si>
    <t>Kautzen</t>
  </si>
  <si>
    <t>Ludweis-Aigen</t>
  </si>
  <si>
    <t>Pfaffenschlag</t>
  </si>
  <si>
    <t>Raabs an der Thaya</t>
  </si>
  <si>
    <t>Thaya</t>
  </si>
  <si>
    <t>Vitis</t>
  </si>
  <si>
    <t>Waidhofen an der Thaya</t>
  </si>
  <si>
    <t>Waidhofen an der Thaya-Land</t>
  </si>
  <si>
    <t>Waldkirchen an der Thaya</t>
  </si>
  <si>
    <t>Windigsteig</t>
  </si>
  <si>
    <t>Wiener Neustadt</t>
  </si>
  <si>
    <t>Bad Fischau-Brunn</t>
  </si>
  <si>
    <t>Bad Schönau</t>
  </si>
  <si>
    <t>Ebenfurth</t>
  </si>
  <si>
    <t>Eggendorf</t>
  </si>
  <si>
    <t>Bad Erlach</t>
  </si>
  <si>
    <t>Felixdorf</t>
  </si>
  <si>
    <t>Gutenstein</t>
  </si>
  <si>
    <t>Hochwolkersdorf</t>
  </si>
  <si>
    <t>Hohe Wand</t>
  </si>
  <si>
    <t>Hollenthon</t>
  </si>
  <si>
    <t>Katzelsdorf</t>
  </si>
  <si>
    <t>Kirchschlag in der Buckligen Welt</t>
  </si>
  <si>
    <t>Krumbach</t>
  </si>
  <si>
    <t>Lanzenkirchen</t>
  </si>
  <si>
    <t>Lichtenegg</t>
  </si>
  <si>
    <t>Lichtenwörth</t>
  </si>
  <si>
    <t>Markt Piesting</t>
  </si>
  <si>
    <t>Matzendorf-Hölles</t>
  </si>
  <si>
    <t>Miesenbach</t>
  </si>
  <si>
    <t>Muggendorf</t>
  </si>
  <si>
    <t>Pernitz</t>
  </si>
  <si>
    <t>Rohr im Gebirge</t>
  </si>
  <si>
    <t>Bromberg</t>
  </si>
  <si>
    <t>Schwarzenbach</t>
  </si>
  <si>
    <t>Sollenau</t>
  </si>
  <si>
    <t>Theresienfeld</t>
  </si>
  <si>
    <t>Waidmannsfeld</t>
  </si>
  <si>
    <t>Waldegg</t>
  </si>
  <si>
    <t>Walpersbach</t>
  </si>
  <si>
    <t>Weikersdorf am Steinfelde</t>
  </si>
  <si>
    <t>Wiesmath</t>
  </si>
  <si>
    <t>Winzendorf-Muthmannsdorf</t>
  </si>
  <si>
    <t>Wöllersdorf-Steinabrückl</t>
  </si>
  <si>
    <t>Zillingdorf</t>
  </si>
  <si>
    <t>Haslau-Maria Ellend</t>
  </si>
  <si>
    <t>Ebergassing</t>
  </si>
  <si>
    <t>Fischamend</t>
  </si>
  <si>
    <t>Gerasdorf bei Wien</t>
  </si>
  <si>
    <t>Gramatneusiedl</t>
  </si>
  <si>
    <t>Himberg</t>
  </si>
  <si>
    <t>Klein-Neusiedl</t>
  </si>
  <si>
    <t>Lanzendorf</t>
  </si>
  <si>
    <t>Leopoldsdorf</t>
  </si>
  <si>
    <t>Maria-Lanzendorf</t>
  </si>
  <si>
    <t>Moosbrunn</t>
  </si>
  <si>
    <t>Schwadorf</t>
  </si>
  <si>
    <t>Schwechat</t>
  </si>
  <si>
    <t>Zwölfaxing</t>
  </si>
  <si>
    <t>Arbesbach</t>
  </si>
  <si>
    <t>Bärnkopf</t>
  </si>
  <si>
    <t>Echsenbach</t>
  </si>
  <si>
    <t>Göpfritz an der Wild</t>
  </si>
  <si>
    <t>Grafenschlag</t>
  </si>
  <si>
    <t>Groß Gerungs</t>
  </si>
  <si>
    <t>Großgöttfritz</t>
  </si>
  <si>
    <t>Gutenbrunn</t>
  </si>
  <si>
    <t>Kirchschlag</t>
  </si>
  <si>
    <t>Kottes-Purk</t>
  </si>
  <si>
    <t>Langschlag</t>
  </si>
  <si>
    <t>Martinsberg</t>
  </si>
  <si>
    <t>Ottenschlag</t>
  </si>
  <si>
    <t>Altmelon</t>
  </si>
  <si>
    <t>Pölla</t>
  </si>
  <si>
    <t>Rappottenstein</t>
  </si>
  <si>
    <t>Sallingberg</t>
  </si>
  <si>
    <t>Schönbach</t>
  </si>
  <si>
    <t>Schwarzenau</t>
  </si>
  <si>
    <t>Schweiggers</t>
  </si>
  <si>
    <t>Traunstein</t>
  </si>
  <si>
    <t>Waldhausen</t>
  </si>
  <si>
    <t>Zwettl-Niederösterreich</t>
  </si>
  <si>
    <t>Klosterneuburg</t>
  </si>
  <si>
    <t>Krems an der Donau</t>
  </si>
  <si>
    <t>AWA Krems</t>
  </si>
  <si>
    <t>Langenzersdorf</t>
  </si>
  <si>
    <t>Leitzersdorf</t>
  </si>
  <si>
    <t>Spillern</t>
  </si>
  <si>
    <t>Stetten</t>
  </si>
  <si>
    <t>Albrechtsberg an der Großen Krems</t>
  </si>
  <si>
    <t>Bergern im Dunkelsteinerwald</t>
  </si>
  <si>
    <t>Lichtenau im Waldviertel</t>
  </si>
  <si>
    <t>Großebersdorf</t>
  </si>
  <si>
    <t>Großengersdorf</t>
  </si>
  <si>
    <t>Hochleithen</t>
  </si>
  <si>
    <t>Ulrichskirchen-Schleinbach</t>
  </si>
  <si>
    <t>Gablitz</t>
  </si>
  <si>
    <t>Purkersdorf</t>
  </si>
  <si>
    <t>Anzahl der Gemeinden in der jew. Kategorie</t>
  </si>
  <si>
    <t>Verband gem. lit (a) in der Erläuterung</t>
  </si>
  <si>
    <t>Anzahl:</t>
  </si>
  <si>
    <t>Die Gemeinden führen folgende laufenden Aufzeichnungen:</t>
  </si>
  <si>
    <t>Die Gemeinden melden folgende Jahresabfallbilanz</t>
  </si>
  <si>
    <t>Siedlungsabfälle und ähnliche Gewerbeabfälle</t>
  </si>
  <si>
    <t>Dieser Fall tritt in NÖ nicht auf.</t>
  </si>
  <si>
    <r>
      <t xml:space="preserve">Ablauf </t>
    </r>
    <r>
      <rPr>
        <b/>
        <sz val="11"/>
        <color indexed="10"/>
        <rFont val="Calibri"/>
        <family val="2"/>
      </rPr>
      <t>(Aufzeichnung)</t>
    </r>
  </si>
  <si>
    <r>
      <t>HH-&gt;Gem</t>
    </r>
    <r>
      <rPr>
        <b/>
        <sz val="11"/>
        <color indexed="10"/>
        <rFont val="Calibri"/>
        <family val="2"/>
      </rPr>
      <t>-&gt;Verband-&gt;S/B</t>
    </r>
  </si>
  <si>
    <r>
      <t>HH-&gt;Gem</t>
    </r>
    <r>
      <rPr>
        <b/>
        <sz val="11"/>
        <color indexed="10"/>
        <rFont val="Calibri"/>
        <family val="2"/>
      </rPr>
      <t>-&gt;Verband-&gt;S/B-&gt;S/B</t>
    </r>
  </si>
  <si>
    <r>
      <t>HH-&gt;Gem</t>
    </r>
    <r>
      <rPr>
        <b/>
        <sz val="11"/>
        <color indexed="10"/>
        <rFont val="Calibri"/>
        <family val="2"/>
      </rPr>
      <t>-&gt;Verband-&gt;BAWU-&gt;S/B</t>
    </r>
  </si>
  <si>
    <r>
      <t>HH</t>
    </r>
    <r>
      <rPr>
        <b/>
        <sz val="11"/>
        <color indexed="10"/>
        <rFont val="Calibri"/>
        <family val="2"/>
      </rPr>
      <t>-&gt;Anl.Gem.dep.</t>
    </r>
  </si>
  <si>
    <r>
      <t>HH-&gt;</t>
    </r>
    <r>
      <rPr>
        <b/>
        <sz val="11"/>
        <color indexed="10"/>
        <rFont val="Calibri"/>
        <family val="2"/>
      </rPr>
      <t>Gem-&gt;S/B</t>
    </r>
  </si>
  <si>
    <t>Gemeinde behandelt in diesem Fall NICHT in eigener Anlage!</t>
  </si>
  <si>
    <t>Innerbetriebliche Abfallbewegung</t>
  </si>
  <si>
    <r>
      <t>HH-&gt;</t>
    </r>
    <r>
      <rPr>
        <b/>
        <sz val="11"/>
        <color indexed="10"/>
        <rFont val="Calibri"/>
        <family val="2"/>
      </rPr>
      <t>Gem-&gt;S/B-&gt;S/B</t>
    </r>
  </si>
  <si>
    <t>Beispiel: Nichtverbandsgemeinde übergibt EAGs an BAWU und diese weiter an Sammler/Behandler</t>
  </si>
  <si>
    <r>
      <t>HH-&gt;</t>
    </r>
    <r>
      <rPr>
        <b/>
        <sz val="11"/>
        <color indexed="10"/>
        <rFont val="Calibri"/>
        <family val="2"/>
      </rPr>
      <t>Gem-&gt;ausgel.Betrieb-&gt;S/B</t>
    </r>
  </si>
  <si>
    <r>
      <t>HH-&gt;</t>
    </r>
    <r>
      <rPr>
        <b/>
        <sz val="11"/>
        <color indexed="10"/>
        <rFont val="Calibri"/>
        <family val="2"/>
      </rPr>
      <t>Gem-&gt;ausgel.Betrieb</t>
    </r>
  </si>
  <si>
    <r>
      <t>HH-&gt;</t>
    </r>
    <r>
      <rPr>
        <b/>
        <sz val="11"/>
        <color indexed="10"/>
        <rFont val="Calibri"/>
        <family val="2"/>
      </rPr>
      <t>Gem-&gt;ausgel.Betrieb-&gt;BAWU-&gt;Behandler</t>
    </r>
  </si>
  <si>
    <r>
      <t>HH-&gt;</t>
    </r>
    <r>
      <rPr>
        <b/>
        <sz val="11"/>
        <color indexed="10"/>
        <rFont val="Calibri"/>
        <family val="2"/>
      </rPr>
      <t>Gem-&gt;ausgel.Betrieb-&gt;Anl.Gem</t>
    </r>
  </si>
  <si>
    <t>Verpackungen u. Kartonagen lizensiert</t>
  </si>
  <si>
    <t>&lt;Übernahme&gt;</t>
  </si>
  <si>
    <t xml:space="preserve">e) keinem Verband in Sinne von lit.a) angehören und keine eigenen Abfallbehandlungsanlagen betreiben (also auch keine Bodenaushubdeponie!)und sich eines gesellschaftsrechtlich ausgelagerten Betriebes (Unternehmens) bedienen.  </t>
  </si>
  <si>
    <t xml:space="preserve">f) keinem Verband in Sinne von lit.a) angehören und  eigene Abfallbehandlungsanlagen betreiben und sich eines gesellschaftsrechtlich ausgelagerten Betriebes (Unternehmens) bedienen.  </t>
  </si>
  <si>
    <t>Altpapier; lizensiert und nicht lizensiert</t>
  </si>
  <si>
    <t>Gras, Laub</t>
  </si>
  <si>
    <t>Gemeinden zeichnen Übergaben auf;</t>
  </si>
  <si>
    <t>Gemeinden melden bis zum 15.3. des Folgejahres (zusammengefasste) Übergaben</t>
  </si>
  <si>
    <t>Gemeinden zeichnen nur die  Übernahmen auf gemeindeeigene Anlage auf! (Anmerkung: restl. Abfallbewegungen zeichnen die Verbände auf!)</t>
  </si>
  <si>
    <t>Gemeinden melden bis zum 15.3. des Folgejahres eine Bilanz für die eigene Einlage</t>
  </si>
  <si>
    <t>Gemeinden melden bis zum 15.3. des Folgejahres eine Bilanz für die eigene Einlagen</t>
  </si>
  <si>
    <t>trifft in NÖ nicht zu</t>
  </si>
  <si>
    <t>siehe Tabelle Gemeindezuordnung</t>
  </si>
  <si>
    <t>Waidhofen an der Ybbs(Stadt)</t>
  </si>
  <si>
    <t>Krems(Land)</t>
  </si>
  <si>
    <t>Sankt Pölten(Land)</t>
  </si>
  <si>
    <t>Tulln</t>
  </si>
  <si>
    <t>Wiener Neustadt(Stadt)</t>
  </si>
  <si>
    <t>Wiener Neustadt(Land)</t>
  </si>
  <si>
    <t>Zwettl</t>
  </si>
  <si>
    <t>Krems an der Donau(Stadt)</t>
  </si>
  <si>
    <t>Sankt Pölten(Stadt)</t>
  </si>
  <si>
    <t xml:space="preserve">b) keinem Verband in Sinne von lit.a) angehören
und
keine eigenen Abfallbehandlungsanlagen betreiben (also auch keine Bodenaushubdeponie!)
und 
sich keines gesellschaftsrechtlich ausgelagerten Betriebes (Unternehmens) bedienen. </t>
  </si>
  <si>
    <t>Kommentar</t>
  </si>
  <si>
    <t>Körperpflegemittel Kosmetika</t>
  </si>
  <si>
    <t>EPS-Verpackungen (Baustyropor); nicht lizensiert</t>
  </si>
  <si>
    <t>EPS-Verpackungen (Styropor-Formteile); lizensiert</t>
  </si>
  <si>
    <t>Fahrzeugbatterien über BAWU (SN 35322)</t>
  </si>
  <si>
    <t>Fahrzeugbatterien NICHT über BAWU (SN 35322, EAV 200133∗)</t>
  </si>
  <si>
    <t>Akteur 1 (Gemeinde)</t>
  </si>
  <si>
    <t>Gemeinden zeichnen Übergaben auf</t>
  </si>
  <si>
    <t>Verisons#</t>
  </si>
  <si>
    <t>Datum</t>
  </si>
  <si>
    <t>Grund</t>
  </si>
  <si>
    <t>Kurzbeschreibung</t>
  </si>
  <si>
    <t>Tabellenblatt</t>
  </si>
  <si>
    <t>1.0</t>
  </si>
  <si>
    <t>Abnahmeversion</t>
  </si>
  <si>
    <t>alle</t>
  </si>
  <si>
    <t>1.01</t>
  </si>
  <si>
    <t>SN-Korrektur</t>
  </si>
  <si>
    <t>Erstversion für die Teilnehmer der Informationsveranstaltung vom 20.09.2010</t>
  </si>
  <si>
    <t xml:space="preserve">Buchungen einzelner Abfallarten;
Gemeindezuordnung
</t>
  </si>
  <si>
    <t>SN 91404 auf 91401 (Sperrmüll) korrigiert;
Änderung der Gemeindezuordnung von Waidhofen/Ybbs von "jnn" auf "nnn" aufgrund Info vom GVU Amstetten</t>
  </si>
  <si>
    <t>1.02</t>
  </si>
  <si>
    <t>Formale Anpassungen</t>
  </si>
  <si>
    <t>Anpassung der Formatierungen</t>
  </si>
  <si>
    <t>ÜN in Sammeltour/Streckengeschäft</t>
  </si>
  <si>
    <t>Stand.GLN  BAWU</t>
  </si>
  <si>
    <t>Anl.GLN BAWU</t>
  </si>
  <si>
    <t>Pers.GLN S/B(Verband)</t>
  </si>
  <si>
    <t>Pers.GLN S/B (Verband)</t>
  </si>
  <si>
    <t>Stand.GLN BAWU</t>
  </si>
  <si>
    <t xml:space="preserve">  ÜN aus/in Strecke</t>
  </si>
  <si>
    <t>12A</t>
  </si>
  <si>
    <t>Berücksichtigt Sammeltour</t>
  </si>
  <si>
    <t>Ergänzungen</t>
  </si>
  <si>
    <t>Buchungsvarianten; Buchungen einzelner Abfallarten</t>
  </si>
  <si>
    <t>Hinzufügen von Buchungsvarianten (12A, 27, 28) und Buchungen einzelner Abfallarten (Zeilenb 401-403) aufgrund Besonderheiten des GVA Lilienfeld</t>
  </si>
  <si>
    <t>1.03+1.04</t>
  </si>
  <si>
    <t>1.05</t>
  </si>
  <si>
    <t>Gemeindeverschiebungen</t>
  </si>
  <si>
    <t>die Gemeinden Albrechtsberg, Bergern und Lichtenau sind nun dem Verband Krems (Land) zuzuordnen;</t>
  </si>
  <si>
    <t>Gemeindezuordnung</t>
  </si>
  <si>
    <t>St. Pölten (Land)</t>
  </si>
  <si>
    <t>1.06</t>
  </si>
  <si>
    <t>Auflösung des Bezirks Wien-Umgebung mit 1.1.2017</t>
  </si>
  <si>
    <t>Neuzuordnung der betroffenen Gemeinden gem. Tabelle "aufloesung_des_pol._bez._wien-umgebung_mit_1.1.2017.xlsx" der Statistik Austria ; abgerufen am 05.10.2016 (http://www.statistik.at/web_de/klassifikationen/regionale_gliederungen/gemeinden/index.html)</t>
  </si>
  <si>
    <t>Stadtgemeinde Klosterneuburg</t>
  </si>
  <si>
    <t>Schwarzau am Steinfeld</t>
  </si>
  <si>
    <t>Schwarzau im Gebirge</t>
  </si>
  <si>
    <t>AWV Neunkirchen</t>
  </si>
  <si>
    <t>GVA Lilienfeld</t>
  </si>
  <si>
    <t>GV Horn</t>
  </si>
  <si>
    <t>GV Zwettl</t>
  </si>
  <si>
    <t>1.07</t>
  </si>
  <si>
    <t>GVA Mödling</t>
  </si>
  <si>
    <t>G.V.U. Bezirk Gänserndorf</t>
  </si>
  <si>
    <t>c) Mitglied eines Abfallwirtschaftsverbandes (gem. 1. NÖ-GemeindeerbändeVO: Übertragung der Vollziehung des NÖ Abfallwirtschaftsgesetzes 1992, LGBl. 8240) sind
und 
alle WSZ/ASZ  als Standorte des jeweiligen Verbandes von diesem betrieben werden
und
eigene Abfallbehandlungsanlagen (zB. Bodenaushubdeponie!) betreiben, die auf Standorten der Gemeinde registriert sind und sich  keines ausgelagerten Betriebes (Unternehmens) bedienen.</t>
  </si>
  <si>
    <t xml:space="preserve">g)  Mitglied eines Abfallwirtschaftsverbandes (gem. 1. NÖ-GemeindeerbändeVO: Übertragung der Vollziehung des NÖ Abfallwirtschaftsgesetzes 1992, LGBl. 8240) sind
und
der jeweilige Verband kein WSZ/ASZ in dieser Gemeinde betreibt 
und
die keine eigene Abfallbehandlungsanlagen (also auch keine Bodenaushubdeponie!) betreiben
und 
sich  eines ausgelagerten Betriebes (Unternehmens) bedienen. </t>
  </si>
  <si>
    <t xml:space="preserve">h) Mitglied eines Abfallwirtschaftsverbandes (gem. 1. NÖ-GemeindeerbändeVO: Übertragung der Vollziehung des NÖ Abfallwirtschaftsgesetzes 1992, LGBl. 8240) sind
und
alle WSZ/ASZ vom jeweiligen Verband betrieben werden
und 
die eigene Abfallbehandlungsanlagen (zB. Bodenaushubdeponie!) betreiben
und
sich eines ausgelagerten Betriebes (Unternehmens) bedienen. </t>
  </si>
  <si>
    <t>Pers.GLN BAWU Recycling</t>
  </si>
  <si>
    <t xml:space="preserve">Pers.GLN BAWU Recycling </t>
  </si>
  <si>
    <t>WSZ als Anlage des Verbandes</t>
  </si>
  <si>
    <t>&lt;Stand.GLN WSZ (Verband)&gt;</t>
  </si>
  <si>
    <t>&lt;Anl.GLN WSZ (Verband)&gt;</t>
  </si>
  <si>
    <t>Anl.GLN WSZ (Verband)</t>
  </si>
  <si>
    <t>Stand.GLN WSZ (Verband)</t>
  </si>
  <si>
    <t>HH-&gt;Gem-&gt;WSZ(Verband) -&gt;S/B</t>
  </si>
  <si>
    <t>HH-&gt;Gem-&gt;WSZ(Verband) -&gt;S/B -&gt;S/B</t>
  </si>
  <si>
    <t>HH-&gt;Gem-&gt;WSZ(Verband)-&gt;BAWU-&gt;S/B</t>
  </si>
  <si>
    <t>HH-&gt;Gem.-&gt;WSZ(Verband)-&gt;BAWU-&gt;S/B</t>
  </si>
  <si>
    <t>Anlage der Gemeinde (nicht WSZ)</t>
  </si>
  <si>
    <t>WSZ als Anlage der Gemeinde</t>
  </si>
  <si>
    <t>&lt;Anl.GLN WSZ (Gem.)&gt;</t>
  </si>
  <si>
    <t>Anl.GLN WSZ (Gem.)</t>
  </si>
  <si>
    <t>Stand.GLN WSZ (Gem.)</t>
  </si>
  <si>
    <t>HH-&gt;WSZ(Anl.Gem)-&gt;S/B</t>
  </si>
  <si>
    <t>Beispiel: Gemeinde sammelt auf WSZ und behandelt in eigener Anlage (zB Bodenaushubdeponie)!</t>
  </si>
  <si>
    <t>HH-&gt;WSZ(Anl.Gem)-&gt;Anl.Gem</t>
  </si>
  <si>
    <t>HH-&gt;WSZ(Anl.Gem)-&gt;BAWU-&gt;S/B</t>
  </si>
  <si>
    <t>HH-&gt;WSZ-&gt;S/B-&gt;S/B</t>
  </si>
  <si>
    <t>HH-&gt;WSZ-&gt;S/B</t>
  </si>
  <si>
    <t>HH-&gt;WSZ-&gt;BAWU-&gt;S/B</t>
  </si>
  <si>
    <t>HH-&gt;WSZ-&gt;ausgel.Betrieb-&gt;S/B</t>
  </si>
  <si>
    <t>HH-&gt;WSZ-&gt;ausgel.Betrieb-&gt;BAWU-&gt;Behandler</t>
  </si>
  <si>
    <t>HH-&gt;WSZ(Anl.Gem)-&gt;ausgel.Betrieb-&gt;Anl.Gem</t>
  </si>
  <si>
    <t>HH-&gt;WSZ(Anl.Gem)-&gt;ausgel.Betrieb-&gt;S/B</t>
  </si>
  <si>
    <t>HH-&gt;Gem-&gt;WSZ(Verband)-&gt;ARA-&gt;S/B-&gt;ARA-&gt;S/B</t>
  </si>
  <si>
    <t>HH-&gt;WSZ(Anl.Gem)-&gt;ARA-&gt;S/B-&gt;ARA-&gt;S/B</t>
  </si>
  <si>
    <t>HH-&gt;WSZ(Anl.Gem.)-&gt;ARA-&gt;S/B(= ausgel. Betrieb!)-&gt;ARA-&gt;S/B</t>
  </si>
  <si>
    <t xml:space="preserve">Gemeinde ist zwar Verbandsmitglied, betreibt jedoch selbst das WSZ </t>
  </si>
  <si>
    <t>HH-&gt;WSZ(Anl.Gem)-&gt;S/B(Verband)-&gt;BAWU-&gt;S/B</t>
  </si>
  <si>
    <t>HH-&gt;Gem-&gt;WSZ(Verband)-&gt;BAWU Recycling-&gt;S/B</t>
  </si>
  <si>
    <t>HH-&gt;Gem.-&gt;WSZ(Verband)-&gt;BAWU Recycling-&gt;S/B</t>
  </si>
  <si>
    <t>In diese Kategoerie fallen auch Verbände, die mit der Besorgung der Aufgaben gem. NÖ-AWG betraut sind und die Sammlung der Abfälle beauftragen. Letzteres trifft in NÖ auf Gemeinden der Verbände Korneuburg, Mistelbach, Laa an der Thaya, Lilienfeld und Neunkirchen zu.
(Nach einem entsprechenden Beschluss könnte dies auch für Gemeinden des Verbands Wr. Neustadt zutreffen.)</t>
  </si>
  <si>
    <t xml:space="preserve">d) keinem Verband in Sinne von lit.a) angehören
und
eigene Abfallbehandlungsanlagen betreiben
und 
sich keines gesellschaftsrechtlich ausgelagerten Betriebes (Unternehmens) bedienen. </t>
  </si>
  <si>
    <t xml:space="preserve">Gemeinden zeichnen Übernahmen auf gemeindeeigene Anlage und alle Übergaben auf!  </t>
  </si>
  <si>
    <t>Gemeindezuordnung; Buchungsvarianten;</t>
  </si>
  <si>
    <t>HH-&gt;WSZ(Anl.Gem)-&gt;BAWU Recycling-&gt;S/B</t>
  </si>
  <si>
    <t>HH-&gt;WSZ-&gt;BAWU Recycling-&gt;S/B</t>
  </si>
  <si>
    <t>HH-&gt;WSZ-&gt;ausgel.Betrieb-&gt;BAWU Recycling-&gt;Behandler</t>
  </si>
  <si>
    <t>Gemeinden zeichnen nicht auf; übernimmt Verband</t>
  </si>
  <si>
    <t>Gemeinden melden nicht; übernimmt Verband</t>
  </si>
  <si>
    <r>
      <t xml:space="preserve">Gemeinde/
</t>
    </r>
    <r>
      <rPr>
        <b/>
        <sz val="10"/>
        <rFont val="Arial"/>
        <family val="2"/>
      </rPr>
      <t>Pers.GLN</t>
    </r>
  </si>
  <si>
    <t>GDA Amstetten</t>
  </si>
  <si>
    <t>Kompostanlage, Bodenaushubdeponie</t>
  </si>
  <si>
    <t>Bodenaushubdeponie</t>
  </si>
  <si>
    <t>Inertabfalldeponie</t>
  </si>
  <si>
    <t>Reststoffdeponie</t>
  </si>
  <si>
    <t>Kompostanlage, Bodenaushub-, Inertabfalldeponie, Baurestmassenaufbereitungsanlage</t>
  </si>
  <si>
    <t>Pers.GLN Sammelsystem</t>
  </si>
  <si>
    <t xml:space="preserve">a) Mitglied eines Abfallwirtschaftsverbandes (gem. 1. NÖ-GemeindeverbändeVO: Übertragung der Vollziehung des NÖ Abfallwirtschaftsgesetzes 1992, LGBl. 8240) sind 
und
alle WSZ/ASZ als Standorte des jeweiligen Verbandes von diesem betrieben werden. 
Gemeinden dieser Kategorie betreiben keine eigenen Abfallbehandlungsanlagen (also auch keine Bodenaushubdeponie!) und bedienen sich auch keines ausgelagerten Betriebes (Unternehmens).   </t>
  </si>
  <si>
    <t xml:space="preserve">Trifft in NÖ nur auf die Städte Klosterneuburg und Wr. Neustadt zu. </t>
  </si>
  <si>
    <t>Aktualisierung der Gemeindezuordnung; Buchungsvarianten</t>
  </si>
  <si>
    <t>Trifft in NÖ auf Angern an der March, Gänserndorf, Korneubeurg zu</t>
  </si>
  <si>
    <t>Trifft in NÖ nur auf St. Pölten Stadt zu.</t>
  </si>
  <si>
    <t>Dies trifft  in NÖ  v.a. auf Nicht-Verbandsgemeinden zu sowie für die Gemeinden im Verband  Wr.Neustadt und die Städte Krems und Waidhofen an der Ybbs 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</si>
</sst>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indexed="8"/>
      <name val="Calibri"/>
      <family val="2"/>
      <charset val="238"/>
    </font>
    <font>
      <b/>
      <sz val="11"/>
      <color indexed="8"/>
      <name val="Calibri"/>
      <family val="2"/>
      <charset val="238"/>
    </font>
    <font>
      <sz val="10"/>
      <name val="Arial"/>
      <family val="2"/>
      <charset val="238"/>
    </font>
    <font>
      <b/>
      <sz val="18"/>
      <color indexed="56"/>
      <name val="Cambria"/>
      <family val="2"/>
      <charset val="238"/>
    </font>
    <font>
      <b/>
      <sz val="15"/>
      <color indexed="56"/>
      <name val="Calibri"/>
      <family val="2"/>
      <charset val="238"/>
    </font>
    <font>
      <sz val="11"/>
      <name val="Calibri"/>
      <family val="2"/>
      <charset val="238"/>
    </font>
    <font>
      <strike/>
      <sz val="11"/>
      <name val="Calibri"/>
      <family val="2"/>
      <charset val="238"/>
    </font>
    <font>
      <strike/>
      <sz val="11"/>
      <color indexed="8"/>
      <name val="Calibri"/>
      <family val="2"/>
      <charset val="238"/>
    </font>
    <font>
      <sz val="11"/>
      <color indexed="8"/>
      <name val="Calibri"/>
      <family val="2"/>
      <charset val="238"/>
    </font>
    <font>
      <b/>
      <sz val="11"/>
      <color indexed="8"/>
      <name val="Calibri"/>
      <family val="2"/>
    </font>
    <font>
      <b/>
      <sz val="10"/>
      <name val="Arial"/>
      <family val="2"/>
      <charset val="238"/>
    </font>
    <font>
      <sz val="10"/>
      <name val="Arial"/>
      <family val="2"/>
    </font>
    <font>
      <b/>
      <sz val="10"/>
      <name val="Arial"/>
      <family val="2"/>
    </font>
    <font>
      <sz val="9"/>
      <color indexed="81"/>
      <name val="Tahoma"/>
      <family val="2"/>
    </font>
    <font>
      <b/>
      <sz val="9"/>
      <color indexed="81"/>
      <name val="Tahoma"/>
      <family val="2"/>
    </font>
    <font>
      <b/>
      <sz val="11"/>
      <color indexed="10"/>
      <name val="Calibri"/>
      <family val="2"/>
    </font>
    <font>
      <sz val="11"/>
      <name val="Calibri"/>
      <family val="2"/>
    </font>
    <font>
      <sz val="8"/>
      <color indexed="8"/>
      <name val="Calibri"/>
      <family val="2"/>
    </font>
    <font>
      <sz val="9"/>
      <color indexed="81"/>
      <name val="Segoe UI"/>
      <family val="2"/>
    </font>
    <font>
      <b/>
      <sz val="9"/>
      <color indexed="81"/>
      <name val="Segoe UI"/>
      <family val="2"/>
    </font>
    <font>
      <sz val="11"/>
      <color indexed="81"/>
      <name val="Segoe UI"/>
      <family val="2"/>
    </font>
    <font>
      <sz val="9"/>
      <color indexed="8"/>
      <name val="Calibri"/>
      <family val="2"/>
    </font>
    <font>
      <sz val="11"/>
      <color theme="1"/>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D500"/>
        <bgColor indexed="64"/>
      </patternFill>
    </fill>
    <fill>
      <patternFill patternType="solid">
        <fgColor rgb="FFFFD500"/>
        <bgColor indexed="23"/>
      </patternFill>
    </fill>
    <fill>
      <patternFill patternType="solid">
        <fgColor theme="0" tint="-0.14999847407452621"/>
        <bgColor indexed="23"/>
      </patternFill>
    </fill>
    <fill>
      <patternFill patternType="solid">
        <fgColor theme="4" tint="0.39997558519241921"/>
        <bgColor indexed="64"/>
      </patternFill>
    </fill>
    <fill>
      <patternFill patternType="solid">
        <fgColor rgb="FF0070C0"/>
        <bgColor indexed="64"/>
      </patternFill>
    </fill>
    <fill>
      <patternFill patternType="solid">
        <fgColor theme="8"/>
        <bgColor indexed="64"/>
      </patternFill>
    </fill>
    <fill>
      <patternFill patternType="solid">
        <fgColor rgb="FFE2AC00"/>
        <bgColor indexed="64"/>
      </patternFill>
    </fill>
    <fill>
      <patternFill patternType="solid">
        <fgColor theme="3" tint="0.79998168889431442"/>
        <bgColor indexed="64"/>
      </patternFill>
    </fill>
  </fills>
  <borders count="64">
    <border>
      <left/>
      <right/>
      <top/>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ck">
        <color indexed="62"/>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ck">
        <color indexed="8"/>
      </left>
      <right style="thin">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right style="thin">
        <color indexed="8"/>
      </right>
      <top style="thin">
        <color indexed="8"/>
      </top>
      <bottom style="thin">
        <color indexed="8"/>
      </bottom>
      <diagonal/>
    </border>
    <border>
      <left style="thick">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ck">
        <color indexed="8"/>
      </right>
      <top style="thin">
        <color indexed="8"/>
      </top>
      <bottom/>
      <diagonal/>
    </border>
    <border>
      <left style="thin">
        <color indexed="8"/>
      </left>
      <right/>
      <top style="thin">
        <color indexed="8"/>
      </top>
      <bottom/>
      <diagonal/>
    </border>
    <border>
      <left/>
      <right style="thin">
        <color indexed="8"/>
      </right>
      <top/>
      <bottom style="thin">
        <color indexed="8"/>
      </bottom>
      <diagonal/>
    </border>
    <border>
      <left style="thick">
        <color indexed="8"/>
      </left>
      <right style="thin">
        <color indexed="8"/>
      </right>
      <top/>
      <bottom style="thin">
        <color indexed="8"/>
      </bottom>
      <diagonal/>
    </border>
    <border>
      <left style="thin">
        <color indexed="8"/>
      </left>
      <right style="thick">
        <color indexed="8"/>
      </right>
      <top/>
      <bottom style="thin">
        <color indexed="8"/>
      </bottom>
      <diagonal/>
    </border>
    <border>
      <left style="thick">
        <color indexed="8"/>
      </left>
      <right/>
      <top/>
      <bottom style="thin">
        <color indexed="8"/>
      </bottom>
      <diagonal/>
    </border>
    <border>
      <left/>
      <right/>
      <top/>
      <bottom style="thin">
        <color indexed="8"/>
      </bottom>
      <diagonal/>
    </border>
    <border>
      <left/>
      <right style="thick">
        <color indexed="8"/>
      </right>
      <top/>
      <bottom style="thin">
        <color indexed="8"/>
      </bottom>
      <diagonal/>
    </border>
    <border>
      <left/>
      <right/>
      <top style="medium">
        <color indexed="8"/>
      </top>
      <bottom/>
      <diagonal/>
    </border>
    <border>
      <left/>
      <right style="thick">
        <color indexed="8"/>
      </right>
      <top style="medium">
        <color indexed="8"/>
      </top>
      <bottom/>
      <diagonal/>
    </border>
    <border>
      <left style="thick">
        <color indexed="8"/>
      </left>
      <right/>
      <top style="thin">
        <color indexed="8"/>
      </top>
      <bottom style="thin">
        <color indexed="8"/>
      </bottom>
      <diagonal/>
    </border>
    <border>
      <left/>
      <right/>
      <top style="thin">
        <color indexed="8"/>
      </top>
      <bottom style="thin">
        <color indexed="8"/>
      </bottom>
      <diagonal/>
    </border>
    <border>
      <left/>
      <right style="thick">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right style="thin">
        <color indexed="64"/>
      </right>
      <top style="thin">
        <color indexed="64"/>
      </top>
      <bottom style="thin">
        <color indexed="64"/>
      </bottom>
      <diagonal/>
    </border>
    <border>
      <left style="thin">
        <color indexed="8"/>
      </left>
      <right style="thick">
        <color indexed="8"/>
      </right>
      <top style="medium">
        <color indexed="8"/>
      </top>
      <bottom style="thin">
        <color indexed="8"/>
      </bottom>
      <diagonal/>
    </border>
    <border>
      <left style="thick">
        <color indexed="64"/>
      </left>
      <right style="thin">
        <color indexed="8"/>
      </right>
      <top style="thin">
        <color indexed="8"/>
      </top>
      <bottom style="thin">
        <color indexed="8"/>
      </bottom>
      <diagonal/>
    </border>
    <border>
      <left style="thick">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ck">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ck">
        <color indexed="64"/>
      </right>
      <top style="thin">
        <color indexed="8"/>
      </top>
      <bottom style="medium">
        <color indexed="8"/>
      </bottom>
      <diagonal/>
    </border>
    <border>
      <left style="thin">
        <color indexed="8"/>
      </left>
      <right style="thick">
        <color indexed="8"/>
      </right>
      <top style="thin">
        <color indexed="8"/>
      </top>
      <bottom style="thin">
        <color indexed="64"/>
      </bottom>
      <diagonal/>
    </border>
    <border>
      <left style="thin">
        <color indexed="8"/>
      </left>
      <right style="thin">
        <color indexed="8"/>
      </right>
      <top/>
      <bottom style="double">
        <color indexed="8"/>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right style="thick">
        <color indexed="64"/>
      </right>
      <top style="thin">
        <color indexed="8"/>
      </top>
      <bottom style="thin">
        <color indexed="8"/>
      </bottom>
      <diagonal/>
    </border>
    <border>
      <left style="thick">
        <color indexed="8"/>
      </left>
      <right style="thick">
        <color indexed="64"/>
      </right>
      <top style="thin">
        <color indexed="8"/>
      </top>
      <bottom style="thin">
        <color indexed="8"/>
      </bottom>
      <diagonal/>
    </border>
    <border>
      <left style="thick">
        <color indexed="8"/>
      </left>
      <right style="thick">
        <color indexed="8"/>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ck">
        <color indexed="8"/>
      </left>
      <right style="medium">
        <color indexed="64"/>
      </right>
      <top style="thin">
        <color indexed="8"/>
      </top>
      <bottom style="thin">
        <color indexed="8"/>
      </bottom>
      <diagonal/>
    </border>
    <border>
      <left style="medium">
        <color indexed="64"/>
      </left>
      <right style="thick">
        <color indexed="8"/>
      </right>
      <top style="medium">
        <color indexed="64"/>
      </top>
      <bottom style="thin">
        <color indexed="8"/>
      </bottom>
      <diagonal/>
    </border>
    <border>
      <left style="thick">
        <color indexed="8"/>
      </left>
      <right style="thick">
        <color indexed="8"/>
      </right>
      <top style="medium">
        <color indexed="64"/>
      </top>
      <bottom style="thin">
        <color indexed="8"/>
      </bottom>
      <diagonal/>
    </border>
    <border>
      <left style="thick">
        <color indexed="8"/>
      </left>
      <right style="medium">
        <color indexed="64"/>
      </right>
      <top style="medium">
        <color indexed="64"/>
      </top>
      <bottom style="thin">
        <color indexed="8"/>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thin">
        <color indexed="8"/>
      </right>
      <top/>
      <bottom style="medium">
        <color indexed="8"/>
      </bottom>
      <diagonal/>
    </border>
  </borders>
  <cellStyleXfs count="11">
    <xf numFmtId="0" fontId="0" fillId="0" borderId="0"/>
    <xf numFmtId="0" fontId="1" fillId="0" borderId="2" applyNumberFormat="0" applyFill="0" applyAlignment="0" applyProtection="0"/>
    <xf numFmtId="0" fontId="1" fillId="0" borderId="1" applyNumberFormat="0" applyFill="0" applyAlignment="0" applyProtection="0"/>
    <xf numFmtId="0" fontId="1" fillId="0" borderId="1" applyNumberFormat="0" applyFill="0" applyAlignment="0" applyProtection="0"/>
    <xf numFmtId="0" fontId="8" fillId="0" borderId="0"/>
    <xf numFmtId="0" fontId="2" fillId="0" borderId="0"/>
    <xf numFmtId="0" fontId="8" fillId="0" borderId="0"/>
    <xf numFmtId="0" fontId="22" fillId="0" borderId="0"/>
    <xf numFmtId="0" fontId="3" fillId="0" borderId="0" applyNumberFormat="0" applyFill="0" applyBorder="0" applyAlignment="0" applyProtection="0"/>
    <xf numFmtId="0" fontId="3" fillId="0" borderId="0" applyNumberFormat="0" applyFill="0" applyBorder="0" applyAlignment="0" applyProtection="0"/>
    <xf numFmtId="0" fontId="4" fillId="0" borderId="3" applyNumberFormat="0" applyFill="0" applyAlignment="0" applyProtection="0"/>
  </cellStyleXfs>
  <cellXfs count="260">
    <xf numFmtId="0" fontId="0" fillId="0" borderId="0" xfId="0"/>
    <xf numFmtId="0" fontId="0" fillId="0" borderId="0" xfId="0" applyBorder="1" applyAlignment="1">
      <alignment horizontal="center"/>
    </xf>
    <xf numFmtId="0" fontId="0" fillId="0" borderId="0" xfId="0" applyBorder="1" applyAlignment="1">
      <alignment horizontal="left" wrapText="1"/>
    </xf>
    <xf numFmtId="0" fontId="0" fillId="0" borderId="0" xfId="0" applyBorder="1" applyAlignment="1">
      <alignment horizontal="left"/>
    </xf>
    <xf numFmtId="0" fontId="5" fillId="0" borderId="4" xfId="0" applyFont="1" applyFill="1" applyBorder="1" applyAlignment="1">
      <alignment horizontal="center"/>
    </xf>
    <xf numFmtId="0" fontId="0" fillId="0" borderId="5" xfId="0" applyFont="1" applyFill="1" applyBorder="1" applyAlignment="1">
      <alignment horizontal="center"/>
    </xf>
    <xf numFmtId="0" fontId="5" fillId="0" borderId="6" xfId="0" applyFont="1" applyFill="1" applyBorder="1" applyAlignment="1">
      <alignment horizontal="center"/>
    </xf>
    <xf numFmtId="0" fontId="0" fillId="0" borderId="7" xfId="0" applyFont="1" applyFill="1" applyBorder="1" applyAlignment="1">
      <alignment horizontal="center"/>
    </xf>
    <xf numFmtId="0" fontId="0" fillId="0" borderId="8" xfId="0" applyFont="1" applyFill="1" applyBorder="1" applyAlignment="1">
      <alignment horizontal="center" wrapText="1"/>
    </xf>
    <xf numFmtId="0" fontId="0" fillId="0" borderId="6" xfId="0" applyFont="1" applyFill="1" applyBorder="1" applyAlignment="1">
      <alignment horizontal="center"/>
    </xf>
    <xf numFmtId="0" fontId="0" fillId="0" borderId="9" xfId="0" applyFont="1" applyFill="1" applyBorder="1" applyAlignment="1">
      <alignment horizontal="center"/>
    </xf>
    <xf numFmtId="0" fontId="0" fillId="0" borderId="10" xfId="0" applyFont="1" applyFill="1" applyBorder="1" applyAlignment="1">
      <alignment horizontal="center"/>
    </xf>
    <xf numFmtId="0" fontId="0" fillId="0" borderId="8" xfId="0" applyFont="1" applyFill="1" applyBorder="1" applyAlignment="1">
      <alignment horizontal="center"/>
    </xf>
    <xf numFmtId="0" fontId="0" fillId="0" borderId="10" xfId="0" applyFont="1" applyFill="1" applyBorder="1" applyAlignment="1">
      <alignment horizontal="left" wrapText="1"/>
    </xf>
    <xf numFmtId="0" fontId="0" fillId="0" borderId="0" xfId="0" applyFill="1" applyBorder="1" applyAlignment="1">
      <alignment horizontal="center"/>
    </xf>
    <xf numFmtId="0" fontId="5" fillId="0" borderId="6" xfId="4" applyFont="1" applyFill="1" applyBorder="1" applyAlignment="1">
      <alignment horizontal="center"/>
    </xf>
    <xf numFmtId="0" fontId="0" fillId="0" borderId="6" xfId="4" applyFont="1" applyFill="1" applyBorder="1" applyAlignment="1">
      <alignment horizontal="center"/>
    </xf>
    <xf numFmtId="0" fontId="0" fillId="0" borderId="9" xfId="4" applyFont="1" applyFill="1" applyBorder="1" applyAlignment="1">
      <alignment horizontal="center"/>
    </xf>
    <xf numFmtId="0" fontId="0" fillId="0" borderId="10" xfId="4" applyFont="1" applyFill="1" applyBorder="1" applyAlignment="1">
      <alignment horizontal="center"/>
    </xf>
    <xf numFmtId="0" fontId="0" fillId="0" borderId="7" xfId="4" applyFont="1" applyFill="1" applyBorder="1" applyAlignment="1">
      <alignment horizontal="center"/>
    </xf>
    <xf numFmtId="0" fontId="0" fillId="0" borderId="8" xfId="4" applyFont="1" applyFill="1" applyBorder="1" applyAlignment="1">
      <alignment horizontal="center"/>
    </xf>
    <xf numFmtId="0" fontId="2" fillId="0" borderId="7" xfId="5" applyFont="1" applyFill="1" applyBorder="1" applyAlignment="1">
      <alignment horizontal="center"/>
    </xf>
    <xf numFmtId="0" fontId="5" fillId="0" borderId="6" xfId="5" applyFont="1" applyFill="1" applyBorder="1" applyAlignment="1">
      <alignment horizontal="center"/>
    </xf>
    <xf numFmtId="0" fontId="0" fillId="0" borderId="6" xfId="0" applyFont="1" applyFill="1" applyBorder="1"/>
    <xf numFmtId="0" fontId="0" fillId="0" borderId="7" xfId="0" applyFont="1" applyFill="1" applyBorder="1"/>
    <xf numFmtId="0" fontId="0" fillId="0" borderId="8" xfId="0" applyFont="1" applyFill="1" applyBorder="1"/>
    <xf numFmtId="0" fontId="0" fillId="0" borderId="11" xfId="0" applyFont="1" applyFill="1" applyBorder="1" applyAlignment="1">
      <alignment horizontal="center"/>
    </xf>
    <xf numFmtId="0" fontId="0" fillId="0" borderId="12" xfId="0" applyFont="1" applyFill="1" applyBorder="1" applyAlignment="1">
      <alignment horizontal="center"/>
    </xf>
    <xf numFmtId="0" fontId="0" fillId="0" borderId="13" xfId="0" applyFont="1" applyFill="1" applyBorder="1" applyAlignment="1">
      <alignment horizontal="center"/>
    </xf>
    <xf numFmtId="0" fontId="0" fillId="0" borderId="0" xfId="0" applyBorder="1" applyAlignment="1" applyProtection="1">
      <alignment horizontal="center"/>
    </xf>
    <xf numFmtId="0" fontId="0" fillId="0" borderId="0" xfId="0" applyBorder="1" applyAlignment="1" applyProtection="1">
      <alignment horizontal="left" wrapText="1"/>
      <protection locked="0"/>
    </xf>
    <xf numFmtId="0" fontId="0" fillId="0" borderId="0" xfId="0" applyBorder="1" applyAlignment="1" applyProtection="1">
      <alignment horizontal="left"/>
    </xf>
    <xf numFmtId="0" fontId="5" fillId="0" borderId="4" xfId="5" applyFont="1" applyFill="1" applyBorder="1" applyAlignment="1">
      <alignment horizontal="center"/>
    </xf>
    <xf numFmtId="0" fontId="0" fillId="0" borderId="9" xfId="0" applyFont="1" applyFill="1" applyBorder="1" applyAlignment="1" applyProtection="1">
      <alignment horizontal="center"/>
    </xf>
    <xf numFmtId="0" fontId="5" fillId="0" borderId="6" xfId="0" applyFont="1" applyFill="1" applyBorder="1" applyAlignment="1" applyProtection="1">
      <alignment horizontal="center"/>
      <protection locked="0"/>
    </xf>
    <xf numFmtId="0" fontId="0" fillId="0" borderId="10" xfId="0" applyFont="1" applyFill="1" applyBorder="1" applyAlignment="1" applyProtection="1">
      <alignment horizontal="left" wrapText="1"/>
      <protection locked="0"/>
    </xf>
    <xf numFmtId="0" fontId="0" fillId="0" borderId="7" xfId="0" applyFill="1" applyBorder="1" applyAlignment="1">
      <alignment horizontal="center"/>
    </xf>
    <xf numFmtId="0" fontId="0" fillId="0" borderId="14" xfId="0" applyFont="1" applyFill="1" applyBorder="1" applyAlignment="1">
      <alignment horizontal="center"/>
    </xf>
    <xf numFmtId="0" fontId="0" fillId="0" borderId="15" xfId="0" applyFont="1" applyFill="1" applyBorder="1" applyAlignment="1" applyProtection="1">
      <alignment horizontal="left" wrapText="1"/>
      <protection locked="0"/>
    </xf>
    <xf numFmtId="0" fontId="0" fillId="0" borderId="6" xfId="0" applyFont="1" applyFill="1" applyBorder="1" applyAlignment="1" applyProtection="1">
      <alignment horizontal="center"/>
    </xf>
    <xf numFmtId="0" fontId="0" fillId="0" borderId="10" xfId="0" applyFill="1" applyBorder="1" applyAlignment="1" applyProtection="1">
      <alignment horizontal="left" wrapText="1"/>
      <protection locked="0"/>
    </xf>
    <xf numFmtId="0" fontId="8" fillId="0" borderId="7" xfId="4" applyFont="1" applyFill="1" applyBorder="1" applyAlignment="1">
      <alignment horizontal="center"/>
    </xf>
    <xf numFmtId="0" fontId="6" fillId="0" borderId="16" xfId="0" applyFont="1" applyFill="1" applyBorder="1" applyAlignment="1">
      <alignment horizontal="center"/>
    </xf>
    <xf numFmtId="0" fontId="6" fillId="0" borderId="4" xfId="0" applyFont="1" applyFill="1" applyBorder="1" applyAlignment="1">
      <alignment horizontal="center"/>
    </xf>
    <xf numFmtId="0" fontId="6" fillId="0" borderId="6" xfId="0" applyFont="1" applyFill="1" applyBorder="1" applyAlignment="1">
      <alignment horizontal="center"/>
    </xf>
    <xf numFmtId="0" fontId="7" fillId="0" borderId="9" xfId="4" applyFont="1" applyFill="1" applyBorder="1" applyAlignment="1">
      <alignment horizontal="center"/>
    </xf>
    <xf numFmtId="0" fontId="0" fillId="0" borderId="15" xfId="4" applyFont="1" applyFill="1" applyBorder="1" applyAlignment="1">
      <alignment horizontal="center"/>
    </xf>
    <xf numFmtId="0" fontId="0" fillId="0" borderId="4" xfId="4" applyFont="1" applyFill="1" applyBorder="1" applyAlignment="1">
      <alignment horizontal="center"/>
    </xf>
    <xf numFmtId="0" fontId="0" fillId="0" borderId="5" xfId="4" applyFont="1" applyFill="1" applyBorder="1" applyAlignment="1">
      <alignment horizontal="center"/>
    </xf>
    <xf numFmtId="0" fontId="0" fillId="0" borderId="16" xfId="4" applyFont="1" applyFill="1" applyBorder="1" applyAlignment="1">
      <alignment horizontal="center"/>
    </xf>
    <xf numFmtId="0" fontId="0" fillId="0" borderId="4" xfId="0" applyFont="1" applyFill="1" applyBorder="1" applyAlignment="1">
      <alignment horizontal="center"/>
    </xf>
    <xf numFmtId="0" fontId="0" fillId="0" borderId="17" xfId="0" applyFont="1" applyFill="1" applyBorder="1" applyAlignment="1">
      <alignment horizontal="center"/>
    </xf>
    <xf numFmtId="0" fontId="0" fillId="0" borderId="16" xfId="0" applyFont="1" applyFill="1" applyBorder="1" applyAlignment="1">
      <alignment horizontal="center"/>
    </xf>
    <xf numFmtId="0" fontId="0" fillId="0" borderId="18" xfId="0" applyFill="1" applyBorder="1" applyAlignment="1">
      <alignment horizontal="center"/>
    </xf>
    <xf numFmtId="0" fontId="0" fillId="0" borderId="19" xfId="0" applyFill="1" applyBorder="1" applyAlignment="1">
      <alignment horizontal="center"/>
    </xf>
    <xf numFmtId="0" fontId="0" fillId="0" borderId="20" xfId="0" applyFill="1" applyBorder="1" applyAlignment="1">
      <alignment horizontal="center"/>
    </xf>
    <xf numFmtId="0" fontId="0" fillId="0" borderId="21" xfId="0" applyFill="1" applyBorder="1" applyAlignment="1">
      <alignment horizontal="center"/>
    </xf>
    <xf numFmtId="0" fontId="0" fillId="0" borderId="22" xfId="0" applyFill="1" applyBorder="1" applyAlignment="1">
      <alignment horizontal="center"/>
    </xf>
    <xf numFmtId="0" fontId="0" fillId="0" borderId="15" xfId="0" applyFont="1" applyFill="1" applyBorder="1" applyAlignment="1">
      <alignment horizontal="left" wrapText="1"/>
    </xf>
    <xf numFmtId="0" fontId="6" fillId="0" borderId="8" xfId="0" applyFont="1" applyFill="1" applyBorder="1" applyAlignment="1">
      <alignment horizontal="center"/>
    </xf>
    <xf numFmtId="0" fontId="0" fillId="0" borderId="23" xfId="0" applyFill="1" applyBorder="1" applyAlignment="1">
      <alignment horizontal="center"/>
    </xf>
    <xf numFmtId="0" fontId="0" fillId="0" borderId="24" xfId="0" applyFill="1" applyBorder="1" applyAlignment="1">
      <alignment horizontal="center"/>
    </xf>
    <xf numFmtId="0" fontId="0" fillId="0" borderId="25" xfId="0" applyFill="1" applyBorder="1" applyAlignment="1">
      <alignment horizontal="center"/>
    </xf>
    <xf numFmtId="0" fontId="7" fillId="0" borderId="6" xfId="0" applyFont="1" applyFill="1" applyBorder="1" applyAlignment="1">
      <alignment horizontal="center"/>
    </xf>
    <xf numFmtId="0" fontId="0" fillId="0" borderId="10" xfId="0" applyFill="1" applyBorder="1" applyAlignment="1">
      <alignment horizontal="left" wrapText="1"/>
    </xf>
    <xf numFmtId="0" fontId="8" fillId="0" borderId="10" xfId="4" applyFont="1" applyFill="1" applyBorder="1" applyAlignment="1">
      <alignment horizontal="center"/>
    </xf>
    <xf numFmtId="0" fontId="8" fillId="0" borderId="6" xfId="4" applyFont="1" applyFill="1" applyBorder="1" applyAlignment="1">
      <alignment horizontal="center"/>
    </xf>
    <xf numFmtId="0" fontId="0" fillId="0" borderId="6" xfId="0" applyFill="1" applyBorder="1" applyAlignment="1">
      <alignment horizontal="center"/>
    </xf>
    <xf numFmtId="0" fontId="8" fillId="0" borderId="8" xfId="4" applyFont="1" applyFill="1" applyBorder="1" applyAlignment="1">
      <alignment horizontal="center"/>
    </xf>
    <xf numFmtId="0" fontId="8" fillId="0" borderId="23" xfId="4" applyFont="1" applyFill="1" applyBorder="1" applyAlignment="1">
      <alignment horizontal="center"/>
    </xf>
    <xf numFmtId="0" fontId="8" fillId="0" borderId="24" xfId="4" applyFont="1" applyFill="1" applyBorder="1" applyAlignment="1">
      <alignment horizontal="center"/>
    </xf>
    <xf numFmtId="0" fontId="8" fillId="0" borderId="25" xfId="4" applyFont="1" applyFill="1" applyBorder="1" applyAlignment="1">
      <alignment horizontal="center"/>
    </xf>
    <xf numFmtId="0" fontId="0" fillId="0" borderId="6" xfId="0" applyFill="1" applyBorder="1" applyAlignment="1">
      <alignment horizontal="left"/>
    </xf>
    <xf numFmtId="0" fontId="8" fillId="0" borderId="26" xfId="4" applyFont="1" applyFill="1" applyBorder="1" applyAlignment="1">
      <alignment horizontal="center"/>
    </xf>
    <xf numFmtId="0" fontId="0" fillId="0" borderId="8" xfId="0" applyFill="1" applyBorder="1" applyAlignment="1">
      <alignment horizontal="center"/>
    </xf>
    <xf numFmtId="0" fontId="8" fillId="0" borderId="12" xfId="4" applyFont="1" applyFill="1" applyBorder="1" applyAlignment="1">
      <alignment horizontal="center"/>
    </xf>
    <xf numFmtId="0" fontId="0" fillId="0" borderId="27" xfId="0" applyFill="1" applyBorder="1" applyAlignment="1">
      <alignment horizontal="left" wrapText="1"/>
    </xf>
    <xf numFmtId="0" fontId="0" fillId="0" borderId="12" xfId="0" applyFill="1" applyBorder="1" applyAlignment="1">
      <alignment horizontal="left"/>
    </xf>
    <xf numFmtId="0" fontId="0" fillId="0" borderId="28" xfId="0" applyFill="1" applyBorder="1" applyAlignment="1">
      <alignment horizontal="left" wrapText="1"/>
    </xf>
    <xf numFmtId="0" fontId="5" fillId="0" borderId="6" xfId="0" applyFont="1" applyFill="1" applyBorder="1" applyAlignment="1">
      <alignment horizontal="center" wrapText="1"/>
    </xf>
    <xf numFmtId="0" fontId="22" fillId="0" borderId="9" xfId="7" applyBorder="1" applyAlignment="1">
      <alignment horizontal="center"/>
    </xf>
    <xf numFmtId="0" fontId="22" fillId="0" borderId="29" xfId="7" applyBorder="1" applyAlignment="1">
      <alignment horizontal="center"/>
    </xf>
    <xf numFmtId="0" fontId="0" fillId="0" borderId="0" xfId="0" applyAlignment="1">
      <alignment wrapText="1"/>
    </xf>
    <xf numFmtId="0" fontId="0" fillId="0" borderId="0" xfId="0" applyFill="1"/>
    <xf numFmtId="38" fontId="0" fillId="0" borderId="0" xfId="0" applyNumberFormat="1" applyFill="1"/>
    <xf numFmtId="0" fontId="0" fillId="0" borderId="0" xfId="0" applyFont="1"/>
    <xf numFmtId="38" fontId="0" fillId="0" borderId="0" xfId="0" applyNumberFormat="1"/>
    <xf numFmtId="0" fontId="0" fillId="0" borderId="30" xfId="0" applyFont="1" applyFill="1" applyBorder="1" applyAlignment="1">
      <alignment horizontal="center"/>
    </xf>
    <xf numFmtId="0" fontId="0" fillId="0" borderId="26" xfId="0" applyFill="1" applyBorder="1" applyAlignment="1">
      <alignment horizontal="center"/>
    </xf>
    <xf numFmtId="0" fontId="0" fillId="0" borderId="17" xfId="4" applyFont="1" applyFill="1" applyBorder="1" applyAlignment="1">
      <alignment horizontal="center"/>
    </xf>
    <xf numFmtId="0" fontId="5" fillId="0" borderId="9" xfId="0" applyFont="1" applyFill="1" applyBorder="1" applyAlignment="1">
      <alignment horizontal="center"/>
    </xf>
    <xf numFmtId="0" fontId="6" fillId="0" borderId="10" xfId="4" applyFont="1" applyFill="1" applyBorder="1" applyAlignment="1">
      <alignment horizontal="center"/>
    </xf>
    <xf numFmtId="0" fontId="0" fillId="0" borderId="4" xfId="0" applyFill="1" applyBorder="1" applyAlignment="1">
      <alignment horizontal="left"/>
    </xf>
    <xf numFmtId="0" fontId="0" fillId="0" borderId="6" xfId="0" applyFill="1" applyBorder="1" applyAlignment="1">
      <alignment horizontal="left" wrapText="1"/>
    </xf>
    <xf numFmtId="0" fontId="0" fillId="2" borderId="9" xfId="0" applyFill="1" applyBorder="1" applyAlignment="1">
      <alignment horizontal="center" wrapText="1"/>
    </xf>
    <xf numFmtId="0" fontId="5" fillId="0" borderId="9" xfId="4" applyFont="1" applyFill="1" applyBorder="1" applyAlignment="1">
      <alignment horizontal="center"/>
    </xf>
    <xf numFmtId="0" fontId="16" fillId="0" borderId="6" xfId="4" applyFont="1" applyFill="1" applyBorder="1" applyAlignment="1">
      <alignment horizontal="center"/>
    </xf>
    <xf numFmtId="0" fontId="22" fillId="0" borderId="9" xfId="7" applyFill="1" applyBorder="1" applyAlignment="1">
      <alignment horizontal="center"/>
    </xf>
    <xf numFmtId="0" fontId="8" fillId="0" borderId="15" xfId="4" applyFont="1" applyFill="1" applyBorder="1" applyAlignment="1">
      <alignment horizontal="center"/>
    </xf>
    <xf numFmtId="0" fontId="8" fillId="0" borderId="4" xfId="4" applyFont="1" applyFill="1" applyBorder="1" applyAlignment="1">
      <alignment horizontal="center"/>
    </xf>
    <xf numFmtId="0" fontId="0" fillId="0" borderId="0" xfId="0" applyAlignment="1">
      <alignment horizontal="center"/>
    </xf>
    <xf numFmtId="0" fontId="9" fillId="0" borderId="0" xfId="0" applyFont="1" applyFill="1" applyAlignment="1">
      <alignment horizontal="center"/>
    </xf>
    <xf numFmtId="0" fontId="0" fillId="0" borderId="0" xfId="0" applyFill="1" applyAlignment="1">
      <alignment horizontal="center"/>
    </xf>
    <xf numFmtId="0" fontId="5" fillId="0" borderId="7" xfId="0" applyFont="1" applyFill="1" applyBorder="1" applyAlignment="1">
      <alignment horizontal="center"/>
    </xf>
    <xf numFmtId="0" fontId="0" fillId="0" borderId="19" xfId="0" applyFont="1" applyFill="1" applyBorder="1" applyAlignment="1">
      <alignment horizontal="center"/>
    </xf>
    <xf numFmtId="0" fontId="5" fillId="0" borderId="12" xfId="0" applyFont="1" applyFill="1" applyBorder="1" applyAlignment="1">
      <alignment horizontal="center"/>
    </xf>
    <xf numFmtId="0" fontId="1" fillId="3" borderId="31" xfId="0" applyFont="1" applyFill="1" applyBorder="1" applyAlignment="1">
      <alignment horizontal="center"/>
    </xf>
    <xf numFmtId="0" fontId="1" fillId="3" borderId="32" xfId="0" applyFont="1" applyFill="1" applyBorder="1" applyAlignment="1">
      <alignment horizontal="center"/>
    </xf>
    <xf numFmtId="0" fontId="1" fillId="3" borderId="33" xfId="0" applyFont="1" applyFill="1" applyBorder="1" applyAlignment="1">
      <alignment horizontal="center"/>
    </xf>
    <xf numFmtId="0" fontId="1" fillId="3" borderId="34" xfId="0" applyFont="1" applyFill="1" applyBorder="1" applyAlignment="1">
      <alignment horizontal="center"/>
    </xf>
    <xf numFmtId="0" fontId="1" fillId="3" borderId="35" xfId="0" applyFont="1" applyFill="1" applyBorder="1" applyAlignment="1">
      <alignment horizontal="center"/>
    </xf>
    <xf numFmtId="0" fontId="1" fillId="3" borderId="36" xfId="0" applyFont="1" applyFill="1" applyBorder="1" applyAlignment="1">
      <alignment horizontal="center"/>
    </xf>
    <xf numFmtId="49" fontId="0" fillId="0" borderId="26" xfId="0" applyNumberFormat="1" applyBorder="1" applyAlignment="1">
      <alignment horizontal="center"/>
    </xf>
    <xf numFmtId="14" fontId="0" fillId="0" borderId="26" xfId="0" applyNumberFormat="1" applyBorder="1" applyAlignment="1">
      <alignment horizontal="center"/>
    </xf>
    <xf numFmtId="0" fontId="0" fillId="0" borderId="26" xfId="0" applyBorder="1"/>
    <xf numFmtId="0" fontId="0" fillId="0" borderId="26" xfId="0" applyBorder="1" applyAlignment="1">
      <alignment wrapText="1"/>
    </xf>
    <xf numFmtId="0" fontId="5" fillId="0" borderId="4" xfId="0" applyFont="1" applyFill="1" applyBorder="1" applyAlignment="1">
      <alignment horizontal="center" wrapText="1"/>
    </xf>
    <xf numFmtId="0" fontId="5" fillId="0" borderId="4" xfId="5" applyFont="1" applyFill="1" applyBorder="1" applyAlignment="1">
      <alignment horizontal="left" wrapText="1"/>
    </xf>
    <xf numFmtId="0" fontId="5" fillId="0" borderId="6" xfId="5" applyFont="1" applyFill="1" applyBorder="1" applyAlignment="1">
      <alignment horizontal="left" wrapText="1"/>
    </xf>
    <xf numFmtId="0" fontId="5" fillId="0" borderId="6" xfId="0" applyFont="1" applyFill="1" applyBorder="1" applyAlignment="1">
      <alignment horizontal="left" wrapText="1"/>
    </xf>
    <xf numFmtId="0" fontId="5" fillId="0" borderId="12" xfId="0" applyFont="1" applyFill="1" applyBorder="1" applyAlignment="1">
      <alignment horizontal="left" wrapText="1"/>
    </xf>
    <xf numFmtId="0" fontId="0" fillId="0" borderId="26" xfId="0" applyFill="1" applyBorder="1" applyAlignment="1">
      <alignment horizontal="left" wrapText="1"/>
    </xf>
    <xf numFmtId="0" fontId="5" fillId="0" borderId="4" xfId="0" applyFont="1" applyFill="1" applyBorder="1" applyAlignment="1">
      <alignment horizontal="left" wrapText="1"/>
    </xf>
    <xf numFmtId="0" fontId="0" fillId="0" borderId="9" xfId="0" applyFont="1" applyFill="1" applyBorder="1" applyAlignment="1" applyProtection="1">
      <alignment horizontal="center" wrapText="1"/>
    </xf>
    <xf numFmtId="0" fontId="0" fillId="0" borderId="6" xfId="0" applyFont="1" applyFill="1" applyBorder="1" applyAlignment="1" applyProtection="1">
      <alignment horizontal="center" wrapText="1"/>
    </xf>
    <xf numFmtId="0" fontId="0" fillId="4" borderId="6" xfId="0" applyFill="1" applyBorder="1" applyAlignment="1">
      <alignment horizontal="left"/>
    </xf>
    <xf numFmtId="0" fontId="0" fillId="4" borderId="4" xfId="0" applyFill="1" applyBorder="1" applyAlignment="1">
      <alignment horizontal="left"/>
    </xf>
    <xf numFmtId="0" fontId="0" fillId="0" borderId="6" xfId="0" applyFill="1" applyBorder="1" applyAlignment="1" applyProtection="1">
      <alignment horizontal="center" wrapText="1"/>
    </xf>
    <xf numFmtId="0" fontId="0" fillId="0" borderId="6" xfId="4" applyFont="1" applyFill="1" applyBorder="1" applyAlignment="1">
      <alignment horizontal="center" wrapText="1"/>
    </xf>
    <xf numFmtId="0" fontId="17" fillId="5" borderId="0" xfId="0" applyFont="1" applyFill="1" applyAlignment="1">
      <alignment wrapText="1"/>
    </xf>
    <xf numFmtId="0" fontId="1" fillId="5" borderId="0" xfId="0" applyFont="1" applyFill="1"/>
    <xf numFmtId="0" fontId="9" fillId="5" borderId="0" xfId="0" applyFont="1" applyFill="1" applyAlignment="1">
      <alignment horizontal="left"/>
    </xf>
    <xf numFmtId="0" fontId="22" fillId="0" borderId="37" xfId="7" applyFill="1" applyBorder="1" applyAlignment="1">
      <alignment horizontal="center"/>
    </xf>
    <xf numFmtId="0" fontId="5" fillId="4" borderId="4" xfId="0" applyFont="1" applyFill="1" applyBorder="1" applyAlignment="1">
      <alignment horizontal="center"/>
    </xf>
    <xf numFmtId="0" fontId="0" fillId="4" borderId="5" xfId="0" applyFont="1" applyFill="1" applyBorder="1" applyAlignment="1">
      <alignment horizontal="center"/>
    </xf>
    <xf numFmtId="0" fontId="5" fillId="4" borderId="4" xfId="0" applyFont="1" applyFill="1" applyBorder="1" applyAlignment="1">
      <alignment horizontal="center" wrapText="1"/>
    </xf>
    <xf numFmtId="0" fontId="22" fillId="4" borderId="17" xfId="7" applyFill="1" applyBorder="1" applyAlignment="1">
      <alignment horizontal="center"/>
    </xf>
    <xf numFmtId="0" fontId="0" fillId="3" borderId="0" xfId="0" applyFill="1" applyAlignment="1">
      <alignment horizontal="right"/>
    </xf>
    <xf numFmtId="38" fontId="10" fillId="7" borderId="38" xfId="0" applyNumberFormat="1" applyFont="1" applyFill="1" applyBorder="1"/>
    <xf numFmtId="49" fontId="9" fillId="5" borderId="39" xfId="0" applyNumberFormat="1" applyFont="1" applyFill="1" applyBorder="1" applyAlignment="1">
      <alignment horizontal="center"/>
    </xf>
    <xf numFmtId="0" fontId="9" fillId="5" borderId="40" xfId="0" applyFont="1" applyFill="1" applyBorder="1" applyAlignment="1">
      <alignment horizontal="center"/>
    </xf>
    <xf numFmtId="0" fontId="9" fillId="5" borderId="39" xfId="0" applyFont="1" applyFill="1" applyBorder="1" applyAlignment="1">
      <alignment horizontal="center"/>
    </xf>
    <xf numFmtId="0" fontId="6" fillId="4" borderId="16" xfId="0" applyFont="1" applyFill="1" applyBorder="1" applyAlignment="1">
      <alignment horizontal="center"/>
    </xf>
    <xf numFmtId="0" fontId="6" fillId="4" borderId="4" xfId="0" applyFont="1" applyFill="1" applyBorder="1" applyAlignment="1">
      <alignment horizontal="center"/>
    </xf>
    <xf numFmtId="0" fontId="6" fillId="4" borderId="6" xfId="0" applyFont="1" applyFill="1" applyBorder="1" applyAlignment="1">
      <alignment horizontal="center"/>
    </xf>
    <xf numFmtId="0" fontId="7" fillId="4" borderId="9" xfId="4" applyFont="1" applyFill="1" applyBorder="1" applyAlignment="1">
      <alignment horizontal="center"/>
    </xf>
    <xf numFmtId="0" fontId="8" fillId="4" borderId="15" xfId="4" applyFont="1" applyFill="1" applyBorder="1" applyAlignment="1">
      <alignment horizontal="center"/>
    </xf>
    <xf numFmtId="0" fontId="8" fillId="4" borderId="4" xfId="4" applyFont="1" applyFill="1" applyBorder="1" applyAlignment="1">
      <alignment horizontal="center"/>
    </xf>
    <xf numFmtId="0" fontId="5" fillId="4" borderId="6" xfId="4" applyFont="1" applyFill="1" applyBorder="1" applyAlignment="1">
      <alignment horizontal="center"/>
    </xf>
    <xf numFmtId="0" fontId="8" fillId="4" borderId="4" xfId="4" applyFont="1" applyFill="1" applyBorder="1" applyAlignment="1">
      <alignment horizontal="center"/>
    </xf>
    <xf numFmtId="0" fontId="8" fillId="4" borderId="5" xfId="4" applyFont="1" applyFill="1" applyBorder="1" applyAlignment="1">
      <alignment horizontal="center"/>
    </xf>
    <xf numFmtId="0" fontId="8" fillId="4" borderId="16" xfId="4" applyFont="1" applyFill="1" applyBorder="1" applyAlignment="1">
      <alignment horizontal="center"/>
    </xf>
    <xf numFmtId="0" fontId="0" fillId="4" borderId="4" xfId="0" applyFont="1" applyFill="1" applyBorder="1" applyAlignment="1">
      <alignment horizontal="center"/>
    </xf>
    <xf numFmtId="0" fontId="0" fillId="4" borderId="17" xfId="0" applyFont="1" applyFill="1" applyBorder="1" applyAlignment="1">
      <alignment horizontal="center"/>
    </xf>
    <xf numFmtId="0" fontId="0" fillId="4" borderId="16" xfId="0" applyFont="1" applyFill="1" applyBorder="1" applyAlignment="1">
      <alignment horizontal="center"/>
    </xf>
    <xf numFmtId="0" fontId="0" fillId="4" borderId="18" xfId="0" applyFill="1" applyBorder="1" applyAlignment="1">
      <alignment horizontal="center"/>
    </xf>
    <xf numFmtId="0" fontId="0" fillId="4" borderId="19" xfId="0" applyFill="1" applyBorder="1" applyAlignment="1">
      <alignment horizontal="center"/>
    </xf>
    <xf numFmtId="0" fontId="0" fillId="4" borderId="20" xfId="0" applyFill="1" applyBorder="1" applyAlignment="1">
      <alignment horizontal="center"/>
    </xf>
    <xf numFmtId="0" fontId="0" fillId="4" borderId="21" xfId="0" applyFill="1" applyBorder="1" applyAlignment="1">
      <alignment horizontal="center"/>
    </xf>
    <xf numFmtId="0" fontId="0" fillId="4" borderId="22" xfId="0" applyFill="1" applyBorder="1" applyAlignment="1">
      <alignment horizontal="center"/>
    </xf>
    <xf numFmtId="0" fontId="0" fillId="4" borderId="15" xfId="0" applyFont="1" applyFill="1" applyBorder="1" applyAlignment="1">
      <alignment horizontal="left" wrapText="1"/>
    </xf>
    <xf numFmtId="0" fontId="5" fillId="4" borderId="6" xfId="0" applyFont="1" applyFill="1" applyBorder="1" applyAlignment="1">
      <alignment horizontal="center"/>
    </xf>
    <xf numFmtId="0" fontId="5" fillId="4" borderId="6" xfId="0" applyFont="1" applyFill="1" applyBorder="1" applyAlignment="1">
      <alignment horizontal="center" wrapText="1"/>
    </xf>
    <xf numFmtId="0" fontId="22" fillId="4" borderId="9" xfId="7" applyFill="1" applyBorder="1" applyAlignment="1">
      <alignment horizontal="center"/>
    </xf>
    <xf numFmtId="0" fontId="6" fillId="4" borderId="8" xfId="0" applyFont="1" applyFill="1" applyBorder="1" applyAlignment="1">
      <alignment horizontal="center"/>
    </xf>
    <xf numFmtId="0" fontId="6" fillId="4" borderId="10" xfId="4" applyFont="1" applyFill="1" applyBorder="1" applyAlignment="1">
      <alignment horizontal="center"/>
    </xf>
    <xf numFmtId="0" fontId="0" fillId="4" borderId="6" xfId="0" applyFill="1" applyBorder="1" applyAlignment="1">
      <alignment horizontal="center"/>
    </xf>
    <xf numFmtId="0" fontId="8" fillId="4" borderId="6" xfId="4" applyFont="1" applyFill="1" applyBorder="1" applyAlignment="1">
      <alignment horizontal="center"/>
    </xf>
    <xf numFmtId="0" fontId="0" fillId="4" borderId="7" xfId="0" applyFont="1" applyFill="1" applyBorder="1" applyAlignment="1">
      <alignment horizontal="center"/>
    </xf>
    <xf numFmtId="0" fontId="0" fillId="4" borderId="8" xfId="0" applyFont="1" applyFill="1" applyBorder="1" applyAlignment="1">
      <alignment horizontal="center"/>
    </xf>
    <xf numFmtId="0" fontId="8" fillId="4" borderId="9" xfId="4" applyFont="1" applyFill="1" applyBorder="1" applyAlignment="1">
      <alignment horizontal="center"/>
    </xf>
    <xf numFmtId="0" fontId="8" fillId="4" borderId="8" xfId="4" applyFont="1" applyFill="1" applyBorder="1" applyAlignment="1">
      <alignment horizontal="center"/>
    </xf>
    <xf numFmtId="0" fontId="0" fillId="4" borderId="6" xfId="0" applyFont="1" applyFill="1" applyBorder="1" applyAlignment="1">
      <alignment horizontal="center"/>
    </xf>
    <xf numFmtId="0" fontId="0" fillId="4" borderId="23" xfId="0" applyFill="1" applyBorder="1" applyAlignment="1">
      <alignment horizontal="center"/>
    </xf>
    <xf numFmtId="0" fontId="0" fillId="4" borderId="24" xfId="0" applyFill="1" applyBorder="1" applyAlignment="1">
      <alignment horizontal="center"/>
    </xf>
    <xf numFmtId="0" fontId="0" fillId="4" borderId="25" xfId="0" applyFill="1" applyBorder="1" applyAlignment="1">
      <alignment horizontal="center"/>
    </xf>
    <xf numFmtId="0" fontId="0" fillId="4" borderId="10" xfId="0" applyFont="1" applyFill="1" applyBorder="1" applyAlignment="1">
      <alignment horizontal="left" wrapText="1"/>
    </xf>
    <xf numFmtId="0" fontId="21" fillId="5" borderId="0" xfId="0" applyFont="1" applyFill="1" applyAlignment="1">
      <alignment horizontal="center" wrapText="1"/>
    </xf>
    <xf numFmtId="49" fontId="0" fillId="0" borderId="0" xfId="0" applyNumberFormat="1" applyBorder="1" applyAlignment="1">
      <alignment horizontal="center"/>
    </xf>
    <xf numFmtId="0" fontId="0" fillId="0" borderId="0" xfId="0" applyBorder="1"/>
    <xf numFmtId="0" fontId="1" fillId="3" borderId="12" xfId="0" applyFont="1" applyFill="1" applyBorder="1" applyAlignment="1" applyProtection="1">
      <alignment horizontal="center"/>
    </xf>
    <xf numFmtId="0" fontId="0" fillId="0" borderId="26" xfId="0" applyFont="1" applyFill="1" applyBorder="1" applyAlignment="1" applyProtection="1">
      <alignment horizontal="center" wrapText="1"/>
    </xf>
    <xf numFmtId="0" fontId="0" fillId="0" borderId="41" xfId="0" applyFont="1" applyFill="1" applyBorder="1" applyAlignment="1" applyProtection="1">
      <alignment horizontal="center" wrapText="1"/>
    </xf>
    <xf numFmtId="0" fontId="0" fillId="0" borderId="42" xfId="0" applyFont="1" applyFill="1" applyBorder="1" applyAlignment="1" applyProtection="1">
      <alignment horizontal="center" wrapText="1"/>
    </xf>
    <xf numFmtId="0" fontId="0" fillId="0" borderId="43" xfId="0" applyFont="1" applyFill="1" applyBorder="1" applyAlignment="1" applyProtection="1">
      <alignment horizontal="center" wrapText="1"/>
    </xf>
    <xf numFmtId="0" fontId="0" fillId="0" borderId="44" xfId="0" applyFont="1" applyFill="1" applyBorder="1" applyAlignment="1" applyProtection="1">
      <alignment horizontal="center" wrapText="1"/>
    </xf>
    <xf numFmtId="0" fontId="0" fillId="0" borderId="45" xfId="0" applyFont="1" applyFill="1" applyBorder="1" applyAlignment="1" applyProtection="1">
      <alignment horizontal="center" wrapText="1"/>
    </xf>
    <xf numFmtId="0" fontId="0" fillId="0" borderId="46" xfId="0" applyFont="1" applyFill="1" applyBorder="1" applyAlignment="1" applyProtection="1">
      <alignment horizontal="center" wrapText="1"/>
    </xf>
    <xf numFmtId="0" fontId="0" fillId="0" borderId="47" xfId="0" applyFont="1" applyFill="1" applyBorder="1" applyAlignment="1" applyProtection="1">
      <alignment horizontal="center" wrapText="1"/>
    </xf>
    <xf numFmtId="0" fontId="0" fillId="0" borderId="48" xfId="0" applyFont="1" applyFill="1" applyBorder="1" applyAlignment="1" applyProtection="1">
      <alignment horizontal="center" wrapText="1"/>
    </xf>
    <xf numFmtId="0" fontId="1" fillId="3" borderId="49" xfId="0" applyFont="1" applyFill="1" applyBorder="1" applyAlignment="1" applyProtection="1">
      <alignment horizontal="center"/>
    </xf>
    <xf numFmtId="0" fontId="1" fillId="3" borderId="50" xfId="0" applyFont="1" applyFill="1" applyBorder="1" applyAlignment="1" applyProtection="1">
      <alignment horizontal="center"/>
    </xf>
    <xf numFmtId="0" fontId="11" fillId="6" borderId="63" xfId="0" applyFont="1" applyFill="1" applyBorder="1" applyAlignment="1">
      <alignment horizontal="center" wrapText="1"/>
    </xf>
    <xf numFmtId="0" fontId="10" fillId="6" borderId="63" xfId="0" applyFont="1" applyFill="1" applyBorder="1" applyAlignment="1">
      <alignment horizontal="center" textRotation="90"/>
    </xf>
    <xf numFmtId="38" fontId="10" fillId="6" borderId="63" xfId="0" applyNumberFormat="1" applyFont="1" applyFill="1" applyBorder="1" applyAlignment="1">
      <alignment horizontal="center" textRotation="90"/>
    </xf>
    <xf numFmtId="38" fontId="10" fillId="6" borderId="63" xfId="0" applyNumberFormat="1" applyFont="1" applyFill="1" applyBorder="1" applyAlignment="1">
      <alignment horizontal="center" textRotation="90" wrapText="1"/>
    </xf>
    <xf numFmtId="0" fontId="10" fillId="6" borderId="63" xfId="0" applyFont="1" applyFill="1" applyBorder="1" applyAlignment="1">
      <alignment horizontal="center" textRotation="90" wrapText="1"/>
    </xf>
    <xf numFmtId="0" fontId="9" fillId="5" borderId="0" xfId="0" applyFont="1" applyFill="1"/>
    <xf numFmtId="38" fontId="5" fillId="0" borderId="4" xfId="0" applyNumberFormat="1" applyFont="1" applyFill="1" applyBorder="1"/>
    <xf numFmtId="38" fontId="5" fillId="0" borderId="6" xfId="0" applyNumberFormat="1" applyFont="1" applyFill="1" applyBorder="1"/>
    <xf numFmtId="0" fontId="5" fillId="0" borderId="0" xfId="0" applyFont="1" applyAlignment="1">
      <alignment wrapText="1"/>
    </xf>
    <xf numFmtId="0" fontId="5" fillId="0" borderId="0" xfId="0" applyFont="1" applyAlignment="1">
      <alignment horizontal="center"/>
    </xf>
    <xf numFmtId="0" fontId="5" fillId="0" borderId="0" xfId="0" applyFont="1" applyFill="1" applyAlignment="1">
      <alignment wrapText="1"/>
    </xf>
    <xf numFmtId="0" fontId="1" fillId="3" borderId="7" xfId="0" applyFont="1" applyFill="1" applyBorder="1" applyAlignment="1" applyProtection="1">
      <alignment horizontal="center"/>
    </xf>
    <xf numFmtId="0" fontId="1" fillId="3" borderId="55" xfId="0" applyFont="1" applyFill="1" applyBorder="1" applyAlignment="1" applyProtection="1">
      <alignment horizontal="center"/>
    </xf>
    <xf numFmtId="0" fontId="1" fillId="3" borderId="54" xfId="0" applyFont="1" applyFill="1" applyBorder="1" applyAlignment="1" applyProtection="1">
      <alignment horizontal="center"/>
    </xf>
    <xf numFmtId="0" fontId="1" fillId="3" borderId="8" xfId="0" applyFont="1" applyFill="1" applyBorder="1" applyAlignment="1" applyProtection="1">
      <alignment horizontal="center"/>
    </xf>
    <xf numFmtId="0" fontId="1" fillId="3" borderId="9" xfId="0" applyFont="1" applyFill="1" applyBorder="1" applyAlignment="1" applyProtection="1">
      <alignment horizontal="center"/>
    </xf>
    <xf numFmtId="0" fontId="1" fillId="3" borderId="6" xfId="0" applyFont="1" applyFill="1" applyBorder="1" applyAlignment="1">
      <alignment horizontal="center" wrapText="1"/>
    </xf>
    <xf numFmtId="0" fontId="1" fillId="3" borderId="32" xfId="0" applyFont="1" applyFill="1" applyBorder="1" applyAlignment="1">
      <alignment horizontal="center" textRotation="90"/>
    </xf>
    <xf numFmtId="0" fontId="1" fillId="3" borderId="32" xfId="0" applyFont="1" applyFill="1" applyBorder="1" applyAlignment="1">
      <alignment horizontal="center" textRotation="90" wrapText="1"/>
    </xf>
    <xf numFmtId="0" fontId="1" fillId="3" borderId="35" xfId="0" applyFont="1" applyFill="1" applyBorder="1" applyAlignment="1">
      <alignment horizontal="center" textRotation="90"/>
    </xf>
    <xf numFmtId="0" fontId="1" fillId="8" borderId="57" xfId="0" applyFont="1" applyFill="1" applyBorder="1" applyAlignment="1" applyProtection="1">
      <alignment horizontal="center"/>
    </xf>
    <xf numFmtId="0" fontId="1" fillId="8" borderId="58" xfId="0" applyFont="1" applyFill="1" applyBorder="1" applyAlignment="1" applyProtection="1">
      <alignment horizontal="center"/>
    </xf>
    <xf numFmtId="0" fontId="1" fillId="8" borderId="59" xfId="0" applyFont="1" applyFill="1" applyBorder="1" applyAlignment="1" applyProtection="1">
      <alignment horizontal="center"/>
    </xf>
    <xf numFmtId="0" fontId="1" fillId="9" borderId="57" xfId="0" applyFont="1" applyFill="1" applyBorder="1" applyAlignment="1" applyProtection="1">
      <alignment horizontal="center"/>
    </xf>
    <xf numFmtId="0" fontId="1" fillId="9" borderId="58" xfId="0" applyFont="1" applyFill="1" applyBorder="1" applyAlignment="1" applyProtection="1">
      <alignment horizontal="center"/>
    </xf>
    <xf numFmtId="0" fontId="1" fillId="9" borderId="59" xfId="0" applyFont="1" applyFill="1" applyBorder="1" applyAlignment="1" applyProtection="1">
      <alignment horizontal="center"/>
    </xf>
    <xf numFmtId="0" fontId="1" fillId="10" borderId="60" xfId="0" applyFont="1" applyFill="1" applyBorder="1" applyAlignment="1" applyProtection="1">
      <alignment horizontal="center"/>
    </xf>
    <xf numFmtId="0" fontId="1" fillId="10" borderId="61" xfId="0" applyFont="1" applyFill="1" applyBorder="1" applyAlignment="1" applyProtection="1">
      <alignment horizontal="center"/>
    </xf>
    <xf numFmtId="0" fontId="1" fillId="10" borderId="62" xfId="0" applyFont="1" applyFill="1" applyBorder="1" applyAlignment="1" applyProtection="1">
      <alignment horizontal="center"/>
    </xf>
    <xf numFmtId="0" fontId="1" fillId="3" borderId="34"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xf>
    <xf numFmtId="0" fontId="1" fillId="3" borderId="32" xfId="0" applyFont="1" applyFill="1" applyBorder="1" applyAlignment="1" applyProtection="1">
      <alignment horizontal="center" vertical="center"/>
    </xf>
    <xf numFmtId="0" fontId="1" fillId="5" borderId="57" xfId="0" applyFont="1" applyFill="1" applyBorder="1" applyAlignment="1" applyProtection="1">
      <alignment horizontal="center"/>
    </xf>
    <xf numFmtId="0" fontId="1" fillId="5" borderId="58" xfId="0" applyFont="1" applyFill="1" applyBorder="1" applyAlignment="1" applyProtection="1">
      <alignment horizontal="center"/>
    </xf>
    <xf numFmtId="0" fontId="1" fillId="5" borderId="59" xfId="0" applyFont="1" applyFill="1" applyBorder="1" applyAlignment="1" applyProtection="1">
      <alignment horizontal="center"/>
    </xf>
    <xf numFmtId="0" fontId="1" fillId="11" borderId="60" xfId="0" applyFont="1" applyFill="1" applyBorder="1" applyAlignment="1" applyProtection="1">
      <alignment horizontal="center"/>
    </xf>
    <xf numFmtId="0" fontId="1" fillId="11" borderId="61" xfId="0" applyFont="1" applyFill="1" applyBorder="1" applyAlignment="1" applyProtection="1">
      <alignment horizontal="center"/>
    </xf>
    <xf numFmtId="0" fontId="1" fillId="11" borderId="62" xfId="0" applyFont="1" applyFill="1" applyBorder="1" applyAlignment="1" applyProtection="1">
      <alignment horizontal="center"/>
    </xf>
    <xf numFmtId="0" fontId="1" fillId="12" borderId="57" xfId="0" applyFont="1" applyFill="1" applyBorder="1" applyAlignment="1" applyProtection="1">
      <alignment horizontal="center"/>
    </xf>
    <xf numFmtId="0" fontId="1" fillId="12" borderId="58" xfId="0" applyFont="1" applyFill="1" applyBorder="1" applyAlignment="1" applyProtection="1">
      <alignment horizontal="center"/>
    </xf>
    <xf numFmtId="0" fontId="1" fillId="12" borderId="59" xfId="0" applyFont="1" applyFill="1" applyBorder="1" applyAlignment="1" applyProtection="1">
      <alignment horizontal="center"/>
    </xf>
    <xf numFmtId="0" fontId="1" fillId="3" borderId="56" xfId="0" applyFont="1" applyFill="1" applyBorder="1" applyAlignment="1" applyProtection="1">
      <alignment horizontal="center"/>
    </xf>
    <xf numFmtId="0" fontId="1" fillId="3" borderId="53" xfId="0" applyFont="1" applyFill="1" applyBorder="1" applyAlignment="1">
      <alignment horizontal="center"/>
    </xf>
    <xf numFmtId="0" fontId="1" fillId="3" borderId="24" xfId="0" applyFont="1" applyFill="1" applyBorder="1" applyAlignment="1">
      <alignment horizontal="center"/>
    </xf>
    <xf numFmtId="0" fontId="1" fillId="3" borderId="23"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0" xfId="0" applyFont="1" applyFill="1" applyBorder="1" applyAlignment="1">
      <alignment horizontal="center"/>
    </xf>
    <xf numFmtId="0" fontId="1" fillId="3" borderId="34" xfId="0" applyFont="1" applyFill="1" applyBorder="1" applyAlignment="1">
      <alignment horizontal="center" vertical="center" wrapText="1"/>
    </xf>
    <xf numFmtId="0" fontId="1" fillId="3" borderId="32" xfId="0" applyFont="1" applyFill="1" applyBorder="1" applyAlignment="1">
      <alignment horizontal="center" vertical="center"/>
    </xf>
    <xf numFmtId="0" fontId="1" fillId="3" borderId="7" xfId="0" applyFont="1" applyFill="1" applyBorder="1" applyAlignment="1">
      <alignment horizontal="center"/>
    </xf>
    <xf numFmtId="0" fontId="1" fillId="3" borderId="25" xfId="0" applyFont="1" applyFill="1" applyBorder="1" applyAlignment="1">
      <alignment horizontal="center"/>
    </xf>
    <xf numFmtId="0" fontId="1" fillId="3" borderId="51" xfId="0" applyFont="1" applyFill="1" applyBorder="1" applyAlignment="1">
      <alignment horizontal="center"/>
    </xf>
    <xf numFmtId="0" fontId="1" fillId="3" borderId="52" xfId="0" applyFont="1" applyFill="1" applyBorder="1" applyAlignment="1">
      <alignment horizontal="center"/>
    </xf>
    <xf numFmtId="0" fontId="5" fillId="0" borderId="6" xfId="0" applyFont="1" applyFill="1" applyBorder="1"/>
    <xf numFmtId="0" fontId="5" fillId="0" borderId="4" xfId="0" applyFont="1" applyFill="1" applyBorder="1"/>
    <xf numFmtId="0" fontId="5" fillId="0" borderId="4" xfId="0" applyFont="1" applyFill="1" applyBorder="1" applyAlignment="1">
      <alignment wrapText="1"/>
    </xf>
    <xf numFmtId="38" fontId="5" fillId="0" borderId="4" xfId="0" applyNumberFormat="1" applyFont="1" applyFill="1" applyBorder="1" applyAlignment="1"/>
    <xf numFmtId="0" fontId="5" fillId="0" borderId="10" xfId="0" applyFont="1" applyFill="1" applyBorder="1"/>
    <xf numFmtId="0" fontId="5" fillId="0" borderId="6" xfId="0" applyFont="1" applyFill="1" applyBorder="1" applyAlignment="1">
      <alignment wrapText="1"/>
    </xf>
    <xf numFmtId="38" fontId="5" fillId="0" borderId="6" xfId="0" applyNumberFormat="1" applyFont="1" applyFill="1" applyBorder="1" applyAlignment="1"/>
    <xf numFmtId="1" fontId="5" fillId="0" borderId="26" xfId="0" applyNumberFormat="1" applyFont="1" applyFill="1" applyBorder="1"/>
    <xf numFmtId="0" fontId="5" fillId="0" borderId="15" xfId="0" applyFont="1" applyFill="1" applyBorder="1"/>
    <xf numFmtId="1" fontId="5" fillId="0" borderId="4" xfId="0" applyNumberFormat="1" applyFont="1" applyFill="1" applyBorder="1"/>
    <xf numFmtId="1" fontId="5" fillId="0" borderId="6" xfId="0" applyNumberFormat="1" applyFont="1" applyFill="1" applyBorder="1"/>
    <xf numFmtId="38" fontId="5" fillId="0" borderId="4" xfId="0" applyNumberFormat="1" applyFont="1" applyFill="1" applyBorder="1" applyAlignment="1">
      <alignment wrapText="1"/>
    </xf>
    <xf numFmtId="0" fontId="11" fillId="0" borderId="10" xfId="0" applyFont="1" applyFill="1" applyBorder="1"/>
    <xf numFmtId="0" fontId="5" fillId="0" borderId="6" xfId="0" applyFont="1" applyFill="1" applyBorder="1" applyAlignment="1"/>
  </cellXfs>
  <cellStyles count="11">
    <cellStyle name="Ergebnis 1" xfId="1"/>
    <cellStyle name="Ergebnis 1 1" xfId="2"/>
    <cellStyle name="Ergebnis 1 1 1" xfId="3"/>
    <cellStyle name="Excel Built-in Normal" xfId="4"/>
    <cellStyle name="Standard" xfId="0" builtinId="0"/>
    <cellStyle name="Standard 2" xfId="5"/>
    <cellStyle name="Standard 3" xfId="6"/>
    <cellStyle name="Standard 4" xfId="7"/>
    <cellStyle name="Überschrift 1 1" xfId="8"/>
    <cellStyle name="Überschrift 1 1 1" xfId="9"/>
    <cellStyle name="Überschrift 1 1 1 1" xfId="10"/>
  </cellStyles>
  <dxfs count="18">
    <dxf>
      <font>
        <strike val="0"/>
        <outline val="0"/>
        <shadow val="0"/>
        <u val="none"/>
        <vertAlign val="baseline"/>
        <color auto="1"/>
      </font>
      <fill>
        <patternFill patternType="none">
          <fgColor indexed="64"/>
          <bgColor indexed="65"/>
        </patternFill>
      </fill>
      <border diagonalUp="0" diagonalDown="0">
        <left style="thin">
          <color indexed="8"/>
        </left>
        <right style="thin">
          <color indexed="8"/>
        </right>
        <top/>
        <bottom style="thin">
          <color indexed="8"/>
        </bottom>
        <vertical/>
        <horizontal/>
      </border>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alignment horizontal="general" vertical="bottom" textRotation="0" wrapText="1" indent="0" justifyLastLine="0" shrinkToFit="0" readingOrder="0"/>
      <border diagonalUp="0" diagonalDown="0" outline="0">
        <left style="thin">
          <color indexed="8"/>
        </left>
        <right style="thin">
          <color indexed="8"/>
        </right>
        <top/>
        <bottom style="thin">
          <color indexed="8"/>
        </bottom>
      </border>
    </dxf>
    <dxf>
      <font>
        <strike val="0"/>
        <outline val="0"/>
        <shadow val="0"/>
        <u val="none"/>
        <vertAlign val="baseline"/>
        <color auto="1"/>
      </font>
      <numFmt numFmtId="6" formatCode="#,##0;[Red]\-#,##0"/>
      <fill>
        <patternFill patternType="none">
          <fgColor indexed="64"/>
          <bgColor auto="1"/>
        </patternFill>
      </fill>
      <border diagonalUp="0" diagonalDown="0" outline="0">
        <left style="thin">
          <color indexed="8"/>
        </left>
        <right style="thin">
          <color indexed="8"/>
        </right>
        <top style="thin">
          <color indexed="8"/>
        </top>
        <bottom style="thin">
          <color indexed="8"/>
        </bottom>
      </border>
    </dxf>
    <dxf>
      <font>
        <strike val="0"/>
        <outline val="0"/>
        <shadow val="0"/>
        <u val="none"/>
        <vertAlign val="baseline"/>
        <color auto="1"/>
      </font>
      <numFmt numFmtId="6" formatCode="#,##0;[Red]\-#,##0"/>
      <fill>
        <patternFill patternType="none">
          <fgColor indexed="64"/>
          <bgColor auto="1"/>
        </patternFill>
      </fill>
      <border diagonalUp="0" diagonalDown="0" outline="0">
        <left style="thin">
          <color indexed="8"/>
        </left>
        <right style="thin">
          <color indexed="8"/>
        </right>
        <top style="thin">
          <color indexed="8"/>
        </top>
        <bottom style="thin">
          <color indexed="8"/>
        </bottom>
      </border>
    </dxf>
    <dxf>
      <font>
        <strike val="0"/>
        <outline val="0"/>
        <shadow val="0"/>
        <u val="none"/>
        <vertAlign val="baseline"/>
        <color auto="1"/>
      </font>
      <numFmt numFmtId="6" formatCode="#,##0;[Red]\-#,##0"/>
      <fill>
        <patternFill patternType="none">
          <fgColor indexed="64"/>
          <bgColor auto="1"/>
        </patternFill>
      </fill>
      <border diagonalUp="0" diagonalDown="0" outline="0">
        <left style="thin">
          <color indexed="8"/>
        </left>
        <right style="thin">
          <color indexed="8"/>
        </right>
        <top style="thin">
          <color indexed="8"/>
        </top>
        <bottom style="thin">
          <color indexed="8"/>
        </bottom>
      </border>
    </dxf>
    <dxf>
      <font>
        <strike val="0"/>
        <outline val="0"/>
        <shadow val="0"/>
        <u val="none"/>
        <vertAlign val="baseline"/>
        <color auto="1"/>
      </font>
      <numFmt numFmtId="6" formatCode="#,##0;[Red]\-#,##0"/>
      <fill>
        <patternFill patternType="none">
          <fgColor indexed="64"/>
          <bgColor auto="1"/>
        </patternFill>
      </fill>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Calibri"/>
        <scheme val="none"/>
      </font>
      <numFmt numFmtId="1" formatCode="0"/>
      <fill>
        <patternFill patternType="none">
          <fgColor indexed="64"/>
          <bgColor auto="1"/>
        </patternFill>
      </fill>
      <border diagonalUp="0" diagonalDown="0" outline="0">
        <left style="thin">
          <color indexed="8"/>
        </left>
        <right style="thin">
          <color indexed="8"/>
        </right>
        <top style="thin">
          <color indexed="8"/>
        </top>
        <bottom style="thin">
          <color indexed="8"/>
        </bottom>
      </border>
    </dxf>
    <dxf>
      <font>
        <strike val="0"/>
        <outline val="0"/>
        <shadow val="0"/>
        <u val="none"/>
        <vertAlign val="baseline"/>
        <color auto="1"/>
      </font>
      <fill>
        <patternFill patternType="none">
          <fgColor indexed="64"/>
          <bgColor auto="1"/>
        </patternFill>
      </fill>
      <alignment horizontal="general" vertical="bottom"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strike val="0"/>
        <outline val="0"/>
        <shadow val="0"/>
        <u val="none"/>
        <vertAlign val="baseline"/>
        <color auto="1"/>
      </font>
      <fill>
        <patternFill patternType="none">
          <fgColor indexed="64"/>
          <bgColor auto="1"/>
        </patternFill>
      </fill>
      <border diagonalUp="0" diagonalDown="0" outline="0">
        <left style="thin">
          <color indexed="8"/>
        </left>
        <right style="thin">
          <color indexed="8"/>
        </right>
        <top style="thin">
          <color indexed="8"/>
        </top>
        <bottom style="thin">
          <color indexed="8"/>
        </bottom>
      </border>
    </dxf>
    <dxf>
      <font>
        <strike val="0"/>
        <outline val="0"/>
        <shadow val="0"/>
        <u val="none"/>
        <vertAlign val="baseline"/>
        <color auto="1"/>
      </font>
      <fill>
        <patternFill patternType="none">
          <fgColor indexed="64"/>
          <bgColor auto="1"/>
        </patternFill>
      </fill>
      <border diagonalUp="0" diagonalDown="0" outline="0">
        <left style="thin">
          <color indexed="8"/>
        </left>
        <right style="thin">
          <color indexed="8"/>
        </right>
        <top style="thin">
          <color indexed="8"/>
        </top>
        <bottom style="thin">
          <color indexed="8"/>
        </bottom>
      </border>
    </dxf>
    <dxf>
      <font>
        <strike val="0"/>
        <outline val="0"/>
        <shadow val="0"/>
        <u val="none"/>
        <vertAlign val="baseline"/>
        <color auto="1"/>
      </font>
      <fill>
        <patternFill patternType="none">
          <fgColor indexed="64"/>
          <bgColor auto="1"/>
        </patternFill>
      </fill>
      <border diagonalUp="0" diagonalDown="0" outline="0">
        <left/>
        <right style="thin">
          <color indexed="8"/>
        </right>
        <top style="thin">
          <color indexed="8"/>
        </top>
        <bottom style="thin">
          <color indexed="8"/>
        </bottom>
      </border>
    </dxf>
    <dxf>
      <font>
        <strike val="0"/>
        <outline val="0"/>
        <shadow val="0"/>
        <u val="none"/>
        <vertAlign val="baseline"/>
        <color auto="1"/>
      </font>
      <numFmt numFmtId="1"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font>
    </dxf>
    <dxf>
      <font>
        <b val="0"/>
        <strike/>
        <condense val="0"/>
        <extend val="0"/>
        <sz val="11"/>
        <color indexed="8"/>
      </font>
    </dxf>
    <dxf>
      <font>
        <strike/>
      </font>
    </dxf>
    <dxf>
      <border outline="0">
        <right style="thin">
          <color indexed="8"/>
        </right>
        <top style="thin">
          <color indexed="8"/>
        </top>
      </border>
    </dxf>
    <dxf>
      <border outline="0">
        <bottom style="medium">
          <color indexed="8"/>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Tabelle2" displayName="Tabelle2" ref="A2:L575" totalsRowShown="0" dataDxfId="1" headerRowBorderDxfId="17" tableBorderDxfId="16">
  <autoFilter ref="A2:L575"/>
  <sortState ref="A3:S575">
    <sortCondition ref="B2:B575"/>
  </sortState>
  <tableColumns count="12">
    <tableColumn id="1" name="Gemeinde/_x000a_Pers.GLN" dataDxfId="12"/>
    <tableColumn id="2" name="Name Gemeinde/_x000a_Name Statutarstadt" dataDxfId="11"/>
    <tableColumn id="3" name="VBDNR" dataDxfId="10"/>
    <tableColumn id="4" name="Bezirk" dataDxfId="9"/>
    <tableColumn id="5" name="Bezirksname" dataDxfId="8"/>
    <tableColumn id="6" name="ÖSTAT-Gemeindekennzahl" dataDxfId="7"/>
    <tableColumn id="7" name="Gemeindekategorie" dataDxfId="0"/>
    <tableColumn id="8" name="Verband Name" dataDxfId="6"/>
    <tableColumn id="9" name="Verband gem. lit (a) in der Erläuterung" dataDxfId="5"/>
    <tableColumn id="10" name="eigene Anlage" dataDxfId="4"/>
    <tableColumn id="11" name="ausgelagerter_x000a_Betrieb" dataDxfId="3"/>
    <tableColumn id="12" name="Art der eigenen Anlage(n)" dataDxfId="2"/>
  </tableColumns>
  <tableStyleInfo name="TableStyleLight14" showFirstColumn="0" showLastColumn="0" showRowStripes="1" showColumnStripes="0"/>
</table>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F9"/>
  <sheetViews>
    <sheetView tabSelected="1" zoomScale="85" zoomScaleNormal="85" workbookViewId="0">
      <pane ySplit="1" topLeftCell="A2" activePane="bottomLeft" state="frozen"/>
      <selection pane="bottomLeft" activeCell="D2" sqref="D2"/>
    </sheetView>
  </sheetViews>
  <sheetFormatPr baseColWidth="10" defaultRowHeight="15" x14ac:dyDescent="0.25"/>
  <cols>
    <col min="1" max="1" width="10.7109375" customWidth="1"/>
    <col min="2" max="2" width="110.140625" customWidth="1"/>
    <col min="3" max="3" width="15.140625" style="100" customWidth="1"/>
    <col min="4" max="4" width="77.42578125" customWidth="1"/>
    <col min="5" max="5" width="51.42578125" customWidth="1"/>
    <col min="6" max="6" width="53.7109375" customWidth="1"/>
  </cols>
  <sheetData>
    <row r="1" spans="1:6" ht="48.75" customHeight="1" x14ac:dyDescent="0.25">
      <c r="A1" s="129" t="s">
        <v>0</v>
      </c>
      <c r="B1" s="130" t="s">
        <v>1</v>
      </c>
      <c r="C1" s="177" t="s">
        <v>767</v>
      </c>
      <c r="D1" s="197" t="s">
        <v>811</v>
      </c>
      <c r="E1" s="130" t="s">
        <v>770</v>
      </c>
      <c r="F1" s="131" t="s">
        <v>771</v>
      </c>
    </row>
    <row r="2" spans="1:6" ht="91.5" customHeight="1" x14ac:dyDescent="0.25">
      <c r="A2" s="101" t="s">
        <v>2</v>
      </c>
      <c r="B2" s="200" t="s">
        <v>920</v>
      </c>
      <c r="C2" s="201">
        <v>492</v>
      </c>
      <c r="D2" s="202" t="s">
        <v>903</v>
      </c>
      <c r="E2" s="82" t="s">
        <v>910</v>
      </c>
      <c r="F2" s="82" t="s">
        <v>911</v>
      </c>
    </row>
    <row r="3" spans="1:6" ht="75.75" customHeight="1" x14ac:dyDescent="0.25">
      <c r="A3" s="101" t="s">
        <v>5</v>
      </c>
      <c r="B3" s="82" t="s">
        <v>810</v>
      </c>
      <c r="C3" s="201">
        <v>48</v>
      </c>
      <c r="D3" s="202" t="s">
        <v>925</v>
      </c>
      <c r="E3" s="82" t="s">
        <v>794</v>
      </c>
      <c r="F3" s="82" t="s">
        <v>795</v>
      </c>
    </row>
    <row r="4" spans="1:6" ht="108.75" customHeight="1" x14ac:dyDescent="0.25">
      <c r="A4" s="101" t="s">
        <v>6</v>
      </c>
      <c r="B4" s="82" t="s">
        <v>866</v>
      </c>
      <c r="C4" s="201">
        <v>27</v>
      </c>
      <c r="D4" s="82" t="s">
        <v>800</v>
      </c>
      <c r="E4" s="82" t="s">
        <v>796</v>
      </c>
      <c r="F4" s="82" t="s">
        <v>797</v>
      </c>
    </row>
    <row r="5" spans="1:6" ht="75" x14ac:dyDescent="0.25">
      <c r="A5" s="102" t="s">
        <v>7</v>
      </c>
      <c r="B5" s="82" t="s">
        <v>904</v>
      </c>
      <c r="C5" s="201">
        <v>3</v>
      </c>
      <c r="D5" s="82" t="s">
        <v>923</v>
      </c>
      <c r="E5" s="82" t="s">
        <v>905</v>
      </c>
      <c r="F5" s="82" t="s">
        <v>798</v>
      </c>
    </row>
    <row r="6" spans="1:6" ht="30" x14ac:dyDescent="0.25">
      <c r="A6" s="102" t="s">
        <v>3</v>
      </c>
      <c r="B6" s="82" t="s">
        <v>790</v>
      </c>
      <c r="C6" s="201">
        <v>1</v>
      </c>
      <c r="D6" s="82" t="s">
        <v>924</v>
      </c>
      <c r="E6" s="82" t="s">
        <v>818</v>
      </c>
      <c r="F6" s="82" t="s">
        <v>795</v>
      </c>
    </row>
    <row r="7" spans="1:6" ht="30" x14ac:dyDescent="0.25">
      <c r="A7" s="102" t="s">
        <v>4</v>
      </c>
      <c r="B7" s="82" t="s">
        <v>791</v>
      </c>
      <c r="C7" s="201">
        <v>2</v>
      </c>
      <c r="D7" s="82" t="s">
        <v>921</v>
      </c>
      <c r="E7" s="82" t="s">
        <v>818</v>
      </c>
      <c r="F7" s="82" t="s">
        <v>795</v>
      </c>
    </row>
    <row r="8" spans="1:6" ht="120" x14ac:dyDescent="0.25">
      <c r="A8" s="102" t="s">
        <v>8</v>
      </c>
      <c r="B8" s="82" t="s">
        <v>867</v>
      </c>
      <c r="C8" s="201">
        <v>0</v>
      </c>
      <c r="D8" s="200" t="s">
        <v>773</v>
      </c>
      <c r="E8" s="200" t="s">
        <v>799</v>
      </c>
    </row>
    <row r="9" spans="1:6" ht="120" x14ac:dyDescent="0.25">
      <c r="A9" s="102" t="s">
        <v>9</v>
      </c>
      <c r="B9" s="82" t="s">
        <v>868</v>
      </c>
      <c r="C9" s="201">
        <v>0</v>
      </c>
      <c r="D9" s="200" t="s">
        <v>773</v>
      </c>
      <c r="E9" s="200" t="s">
        <v>799</v>
      </c>
      <c r="F9" s="82"/>
    </row>
  </sheetData>
  <sheetProtection selectLockedCells="1" autoFilter="0" selectUnlockedCells="1"/>
  <phoneticPr fontId="0" type="noConversion"/>
  <pageMargins left="0.7" right="0.7" top="0.78749999999999998" bottom="0.78749999999999998"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pageSetUpPr fitToPage="1"/>
  </sheetPr>
  <dimension ref="A1:AS404"/>
  <sheetViews>
    <sheetView zoomScale="90" zoomScaleNormal="90" workbookViewId="0">
      <pane xSplit="10" ySplit="3" topLeftCell="K4" activePane="bottomRight" state="frozen"/>
      <selection pane="topRight" activeCell="J1" sqref="J1"/>
      <selection pane="bottomLeft" activeCell="A4" sqref="A4"/>
      <selection pane="bottomRight" activeCell="F1" sqref="F1:F3"/>
    </sheetView>
  </sheetViews>
  <sheetFormatPr baseColWidth="10" defaultRowHeight="15" x14ac:dyDescent="0.25"/>
  <cols>
    <col min="1" max="2" width="3.5703125" style="1" customWidth="1"/>
    <col min="3" max="3" width="4.42578125" style="1" customWidth="1"/>
    <col min="4" max="4" width="10.7109375" style="1" customWidth="1"/>
    <col min="5" max="5" width="8.7109375" style="1" customWidth="1"/>
    <col min="6" max="6" width="50.42578125" style="1" bestFit="1" customWidth="1"/>
    <col min="7" max="7" width="5.28515625" style="1" customWidth="1"/>
    <col min="8" max="8" width="23.28515625" style="1" customWidth="1"/>
    <col min="9" max="9" width="43.28515625" style="31" bestFit="1" customWidth="1"/>
    <col min="10" max="10" width="18.28515625" style="1" customWidth="1"/>
    <col min="11" max="11" width="5.85546875" style="14" customWidth="1"/>
    <col min="12" max="12" width="20.28515625" style="29" customWidth="1"/>
    <col min="13" max="13" width="20.5703125" style="29" customWidth="1"/>
    <col min="14" max="14" width="18.28515625" style="29" bestFit="1" customWidth="1"/>
    <col min="15" max="15" width="20.5703125" style="29" customWidth="1"/>
    <col min="16" max="16" width="25.5703125" style="29" bestFit="1" customWidth="1"/>
    <col min="17" max="17" width="18.7109375" style="29" bestFit="1" customWidth="1"/>
    <col min="18" max="18" width="20.5703125" style="29" customWidth="1"/>
    <col min="19" max="19" width="23.5703125" style="29" bestFit="1" customWidth="1"/>
    <col min="20" max="20" width="18.28515625" style="29" bestFit="1" customWidth="1"/>
    <col min="21" max="21" width="23.5703125" style="29" bestFit="1" customWidth="1"/>
    <col min="22" max="22" width="15.28515625" style="29" bestFit="1" customWidth="1"/>
    <col min="23" max="23" width="18.28515625" style="29" bestFit="1" customWidth="1"/>
    <col min="24" max="24" width="23.7109375" style="29" bestFit="1" customWidth="1"/>
    <col min="25" max="25" width="15" style="29" customWidth="1"/>
    <col min="26" max="26" width="18.28515625" style="29" bestFit="1" customWidth="1"/>
    <col min="27" max="27" width="15.28515625" style="29" bestFit="1" customWidth="1"/>
    <col min="28" max="28" width="14.85546875" style="29" bestFit="1" customWidth="1"/>
    <col min="29" max="29" width="18.28515625" style="29" bestFit="1" customWidth="1"/>
    <col min="30" max="30" width="15.28515625" style="29" bestFit="1" customWidth="1"/>
    <col min="31" max="31" width="14.85546875" style="29" bestFit="1" customWidth="1"/>
    <col min="32" max="32" width="18.28515625" style="29" bestFit="1" customWidth="1"/>
    <col min="33" max="33" width="15.28515625" style="29" bestFit="1" customWidth="1"/>
    <col min="34" max="34" width="14.85546875" style="29" bestFit="1" customWidth="1"/>
    <col min="35" max="35" width="18.28515625" style="29" bestFit="1" customWidth="1"/>
    <col min="36" max="44" width="18.28515625" style="29" customWidth="1"/>
    <col min="45" max="45" width="42.5703125" style="30" customWidth="1"/>
    <col min="46" max="16384" width="11.42578125" style="1"/>
  </cols>
  <sheetData>
    <row r="1" spans="1:45" s="14" customFormat="1" ht="36" customHeight="1" thickBot="1" x14ac:dyDescent="0.3">
      <c r="A1" s="208" t="s">
        <v>10</v>
      </c>
      <c r="B1" s="208"/>
      <c r="C1" s="208"/>
      <c r="D1" s="209" t="s">
        <v>60</v>
      </c>
      <c r="E1" s="209" t="s">
        <v>61</v>
      </c>
      <c r="F1" s="210" t="s">
        <v>62</v>
      </c>
      <c r="G1" s="211" t="s">
        <v>11</v>
      </c>
      <c r="H1" s="209" t="s">
        <v>12</v>
      </c>
      <c r="I1" s="223" t="s">
        <v>18</v>
      </c>
      <c r="J1" s="210" t="s">
        <v>63</v>
      </c>
      <c r="K1" s="211" t="s">
        <v>11</v>
      </c>
      <c r="L1" s="224" t="s">
        <v>817</v>
      </c>
      <c r="M1" s="225"/>
      <c r="N1" s="225"/>
      <c r="O1" s="225"/>
      <c r="P1" s="225"/>
      <c r="Q1" s="226"/>
      <c r="R1" s="227" t="s">
        <v>14</v>
      </c>
      <c r="S1" s="228"/>
      <c r="T1" s="228"/>
      <c r="U1" s="228"/>
      <c r="V1" s="228"/>
      <c r="W1" s="229"/>
      <c r="X1" s="230" t="s">
        <v>15</v>
      </c>
      <c r="Y1" s="231"/>
      <c r="Z1" s="231"/>
      <c r="AA1" s="231"/>
      <c r="AB1" s="231"/>
      <c r="AC1" s="232"/>
      <c r="AD1" s="212" t="s">
        <v>16</v>
      </c>
      <c r="AE1" s="213"/>
      <c r="AF1" s="213"/>
      <c r="AG1" s="213"/>
      <c r="AH1" s="213"/>
      <c r="AI1" s="214"/>
      <c r="AJ1" s="215" t="s">
        <v>148</v>
      </c>
      <c r="AK1" s="216"/>
      <c r="AL1" s="216"/>
      <c r="AM1" s="216"/>
      <c r="AN1" s="216"/>
      <c r="AO1" s="217"/>
      <c r="AP1" s="218" t="s">
        <v>149</v>
      </c>
      <c r="AQ1" s="219"/>
      <c r="AR1" s="220"/>
      <c r="AS1" s="221" t="s">
        <v>17</v>
      </c>
    </row>
    <row r="2" spans="1:45" s="14" customFormat="1" ht="15" customHeight="1" thickBot="1" x14ac:dyDescent="0.3">
      <c r="A2" s="209" t="s">
        <v>19</v>
      </c>
      <c r="B2" s="209" t="s">
        <v>20</v>
      </c>
      <c r="C2" s="209" t="s">
        <v>21</v>
      </c>
      <c r="D2" s="209"/>
      <c r="E2" s="209"/>
      <c r="F2" s="209"/>
      <c r="G2" s="211"/>
      <c r="H2" s="209"/>
      <c r="I2" s="223"/>
      <c r="J2" s="209"/>
      <c r="K2" s="211"/>
      <c r="L2" s="205" t="s">
        <v>22</v>
      </c>
      <c r="M2" s="206"/>
      <c r="N2" s="206"/>
      <c r="O2" s="207" t="s">
        <v>23</v>
      </c>
      <c r="P2" s="207"/>
      <c r="Q2" s="204"/>
      <c r="R2" s="205" t="s">
        <v>22</v>
      </c>
      <c r="S2" s="222"/>
      <c r="T2" s="222"/>
      <c r="U2" s="203" t="s">
        <v>23</v>
      </c>
      <c r="V2" s="203"/>
      <c r="W2" s="204"/>
      <c r="X2" s="205" t="s">
        <v>22</v>
      </c>
      <c r="Y2" s="206"/>
      <c r="Z2" s="206"/>
      <c r="AA2" s="207" t="s">
        <v>23</v>
      </c>
      <c r="AB2" s="207"/>
      <c r="AC2" s="204"/>
      <c r="AD2" s="205" t="s">
        <v>22</v>
      </c>
      <c r="AE2" s="206"/>
      <c r="AF2" s="206"/>
      <c r="AG2" s="207" t="s">
        <v>23</v>
      </c>
      <c r="AH2" s="207"/>
      <c r="AI2" s="204"/>
      <c r="AJ2" s="205" t="s">
        <v>22</v>
      </c>
      <c r="AK2" s="206"/>
      <c r="AL2" s="206"/>
      <c r="AM2" s="207" t="s">
        <v>23</v>
      </c>
      <c r="AN2" s="207"/>
      <c r="AO2" s="204"/>
      <c r="AP2" s="205" t="s">
        <v>22</v>
      </c>
      <c r="AQ2" s="206"/>
      <c r="AR2" s="233"/>
      <c r="AS2" s="221"/>
    </row>
    <row r="3" spans="1:45" s="14" customFormat="1" ht="75" customHeight="1" thickBot="1" x14ac:dyDescent="0.3">
      <c r="A3" s="209"/>
      <c r="B3" s="209"/>
      <c r="C3" s="209"/>
      <c r="D3" s="209"/>
      <c r="E3" s="209"/>
      <c r="F3" s="209"/>
      <c r="G3" s="211"/>
      <c r="H3" s="209"/>
      <c r="I3" s="223"/>
      <c r="J3" s="209"/>
      <c r="K3" s="211"/>
      <c r="L3" s="190" t="s">
        <v>24</v>
      </c>
      <c r="M3" s="180" t="s">
        <v>25</v>
      </c>
      <c r="N3" s="180" t="s">
        <v>26</v>
      </c>
      <c r="O3" s="180" t="s">
        <v>24</v>
      </c>
      <c r="P3" s="180" t="s">
        <v>25</v>
      </c>
      <c r="Q3" s="191" t="s">
        <v>26</v>
      </c>
      <c r="R3" s="190" t="s">
        <v>24</v>
      </c>
      <c r="S3" s="180" t="s">
        <v>25</v>
      </c>
      <c r="T3" s="180" t="s">
        <v>26</v>
      </c>
      <c r="U3" s="180" t="s">
        <v>24</v>
      </c>
      <c r="V3" s="180" t="s">
        <v>25</v>
      </c>
      <c r="W3" s="191" t="s">
        <v>26</v>
      </c>
      <c r="X3" s="190" t="s">
        <v>24</v>
      </c>
      <c r="Y3" s="180" t="s">
        <v>25</v>
      </c>
      <c r="Z3" s="180" t="s">
        <v>26</v>
      </c>
      <c r="AA3" s="180" t="s">
        <v>24</v>
      </c>
      <c r="AB3" s="180" t="s">
        <v>25</v>
      </c>
      <c r="AC3" s="191" t="s">
        <v>26</v>
      </c>
      <c r="AD3" s="190" t="s">
        <v>24</v>
      </c>
      <c r="AE3" s="180" t="s">
        <v>25</v>
      </c>
      <c r="AF3" s="180" t="s">
        <v>26</v>
      </c>
      <c r="AG3" s="180" t="s">
        <v>24</v>
      </c>
      <c r="AH3" s="180" t="s">
        <v>25</v>
      </c>
      <c r="AI3" s="191" t="s">
        <v>26</v>
      </c>
      <c r="AJ3" s="190" t="s">
        <v>24</v>
      </c>
      <c r="AK3" s="180" t="s">
        <v>25</v>
      </c>
      <c r="AL3" s="180" t="s">
        <v>26</v>
      </c>
      <c r="AM3" s="180" t="s">
        <v>24</v>
      </c>
      <c r="AN3" s="180" t="s">
        <v>25</v>
      </c>
      <c r="AO3" s="191" t="s">
        <v>26</v>
      </c>
      <c r="AP3" s="190" t="s">
        <v>24</v>
      </c>
      <c r="AQ3" s="180" t="s">
        <v>25</v>
      </c>
      <c r="AR3" s="191" t="s">
        <v>26</v>
      </c>
      <c r="AS3" s="221"/>
    </row>
    <row r="4" spans="1:45" ht="30.75" customHeight="1" x14ac:dyDescent="0.25">
      <c r="A4" s="4" t="s">
        <v>27</v>
      </c>
      <c r="B4" s="4" t="s">
        <v>28</v>
      </c>
      <c r="C4" s="4" t="s">
        <v>28</v>
      </c>
      <c r="D4" s="4" t="s">
        <v>64</v>
      </c>
      <c r="E4" s="32">
        <v>91101</v>
      </c>
      <c r="F4" s="117" t="s">
        <v>772</v>
      </c>
      <c r="G4" s="5">
        <f t="shared" ref="G4:G66" si="0">K4</f>
        <v>3</v>
      </c>
      <c r="H4" s="4" t="str">
        <f>VLOOKUP(G4,Buchungsvarianten!$D$4:$F$51,2,FALSE)</f>
        <v>Hol</v>
      </c>
      <c r="I4" s="123" t="str">
        <f>VLOOKUP(K4,Buchungsvarianten!$G$4:$AP$51,36,FALSE)</f>
        <v>HH-&gt;Gem-&gt;Verband-&gt;BAWU-&gt;S/B</v>
      </c>
      <c r="J4" s="116" t="str">
        <f>VLOOKUP(G4,Buchungsvarianten!$D$4:$F$51,3,FALSE)</f>
        <v>fremde Anlage</v>
      </c>
      <c r="K4" s="5">
        <v>3</v>
      </c>
      <c r="L4" s="182" t="str">
        <f>VLOOKUP($K4,Buchungsvarianten!$G$4:$AN$51,COLUMN(B4),FALSE)</f>
        <v>&lt;Pers.GLN Gem.&gt;</v>
      </c>
      <c r="M4" s="183" t="str">
        <f>VLOOKUP($K4,Buchungsvarianten!$G$4:$AN$51,COLUMN(C4),FALSE)</f>
        <v>&lt;Pers.GLN Gem.&gt;</v>
      </c>
      <c r="N4" s="183" t="str">
        <f>VLOOKUP($K4,Buchungsvarianten!$G$4:$AN$51,COLUMN(D4),FALSE)</f>
        <v>&lt;ÜN in Strecke&gt;</v>
      </c>
      <c r="O4" s="183" t="str">
        <f>VLOOKUP($K4,Buchungsvarianten!$G$4:$AN$51,COLUMN(E4),FALSE)</f>
        <v>&lt;Pers.GLN Gem.&gt;</v>
      </c>
      <c r="P4" s="183" t="str">
        <f>VLOOKUP($K4,Buchungsvarianten!$G$4:$AN$51,COLUMN(F4),FALSE)</f>
        <v>&lt;Pers.GLN Verband&gt;</v>
      </c>
      <c r="Q4" s="184" t="str">
        <f>VLOOKUP($K4,Buchungsvarianten!$G$4:$AN$51,COLUMN(G4),FALSE)</f>
        <v>&lt;ÜG aus/in Strecke&gt;</v>
      </c>
      <c r="R4" s="185" t="str">
        <f>VLOOKUP($K4,Buchungsvarianten!$G$4:$AN$51,COLUMN(H4),FALSE)</f>
        <v>Pers.GLN Gem.</v>
      </c>
      <c r="S4" s="181" t="str">
        <f>VLOOKUP($K4,Buchungsvarianten!$G$4:$AN$51,COLUMN(I4),FALSE)</f>
        <v>Pers.GLN Verband</v>
      </c>
      <c r="T4" s="181" t="str">
        <f>VLOOKUP($K4,Buchungsvarianten!$G$4:$AN$51,COLUMN(J4),FALSE)</f>
        <v>ÜN in Strecke</v>
      </c>
      <c r="U4" s="181" t="str">
        <f>VLOOKUP($K4,Buchungsvarianten!$G$4:$AN$51,COLUMN(K4),FALSE)</f>
        <v>Pers.GLN Verband</v>
      </c>
      <c r="V4" s="181" t="str">
        <f>VLOOKUP($K4,Buchungsvarianten!$G$4:$AN$51,COLUMN(L4),FALSE)</f>
        <v>Pers.GLN BAWU</v>
      </c>
      <c r="W4" s="186" t="str">
        <f>VLOOKUP($K4,Buchungsvarianten!$G$4:$AN$51,COLUMN(M4),FALSE)</f>
        <v>ÜG aus/in Strecke</v>
      </c>
      <c r="X4" s="182" t="str">
        <f>VLOOKUP($K4,Buchungsvarianten!$G$4:$AN$51,COLUMN(N4),FALSE)</f>
        <v>Pers.GLN Verband</v>
      </c>
      <c r="Y4" s="183" t="str">
        <f>VLOOKUP($K4,Buchungsvarianten!$G$4:$AN$51,COLUMN(O4),FALSE)</f>
        <v>Pers.GLN BAWU</v>
      </c>
      <c r="Z4" s="183" t="str">
        <f>VLOOKUP($K4,Buchungsvarianten!$G$4:$AN$51,COLUMN(P4),FALSE)</f>
        <v>ÜN aus/in Strecke</v>
      </c>
      <c r="AA4" s="183" t="str">
        <f>VLOOKUP($K4,Buchungsvarianten!$G$4:$AN$51,COLUMN(Q4),FALSE)</f>
        <v>Pers.GLN BAWU</v>
      </c>
      <c r="AB4" s="183" t="str">
        <f>VLOOKUP($K4,Buchungsvarianten!$G$4:$AN$51,COLUMN(R4),FALSE)</f>
        <v>Stand.GLN S/B</v>
      </c>
      <c r="AC4" s="184" t="str">
        <f>VLOOKUP($K4,Buchungsvarianten!$G$4:$AN$51,COLUMN(S4),FALSE)</f>
        <v>ÜG aus Strecke</v>
      </c>
      <c r="AD4" s="185" t="str">
        <f>VLOOKUP($K4,Buchungsvarianten!$G$4:$AN$51,COLUMN(T4),FALSE)</f>
        <v>Pers.GLN BAWU</v>
      </c>
      <c r="AE4" s="181" t="str">
        <f>VLOOKUP($K4,Buchungsvarianten!$G$4:$AN$51,COLUMN(U4),FALSE)</f>
        <v>Anl.GLN S/B</v>
      </c>
      <c r="AF4" s="181" t="str">
        <f>VLOOKUP($K4,Buchungsvarianten!$G$4:$AN$51,COLUMN(V4),FALSE)</f>
        <v>ÜN aus Strecke</v>
      </c>
      <c r="AG4" s="181" t="str">
        <f>VLOOKUP($K4,Buchungsvarianten!$G$4:$AN$51,COLUMN(W4),FALSE)</f>
        <v>-</v>
      </c>
      <c r="AH4" s="181" t="str">
        <f>VLOOKUP($K4,Buchungsvarianten!$G$4:$AN$51,COLUMN(X4),FALSE)</f>
        <v>-</v>
      </c>
      <c r="AI4" s="186" t="str">
        <f>VLOOKUP($K4,Buchungsvarianten!$G$4:$AN$51,COLUMN(Y4),FALSE)</f>
        <v>-</v>
      </c>
      <c r="AJ4" s="182" t="str">
        <f>VLOOKUP($K4,Buchungsvarianten!$G$4:$AN$51,COLUMN(Z4),FALSE)</f>
        <v>-</v>
      </c>
      <c r="AK4" s="183" t="str">
        <f>VLOOKUP($K4,Buchungsvarianten!$G$4:$AN$51,COLUMN(AA4),FALSE)</f>
        <v>-</v>
      </c>
      <c r="AL4" s="183" t="str">
        <f>VLOOKUP($K4,Buchungsvarianten!$G$4:$AN$51,COLUMN(AB4),FALSE)</f>
        <v>-</v>
      </c>
      <c r="AM4" s="183" t="str">
        <f>VLOOKUP($K4,Buchungsvarianten!$G$4:$AN$51,COLUMN(AC4),FALSE)</f>
        <v>-</v>
      </c>
      <c r="AN4" s="183" t="str">
        <f>VLOOKUP($K4,Buchungsvarianten!$G$4:$AN$51,COLUMN(AD4),FALSE)</f>
        <v>-</v>
      </c>
      <c r="AO4" s="184" t="str">
        <f>VLOOKUP($K4,Buchungsvarianten!$G$4:$AN$51,COLUMN(AE4),FALSE)</f>
        <v>-</v>
      </c>
      <c r="AP4" s="185" t="str">
        <f>VLOOKUP($K4,Buchungsvarianten!$G$4:$AN$51,COLUMN(AF4),FALSE)</f>
        <v>-</v>
      </c>
      <c r="AQ4" s="181" t="str">
        <f>VLOOKUP($K4,Buchungsvarianten!$G$4:$AN$51,COLUMN(AG4),FALSE)</f>
        <v>-</v>
      </c>
      <c r="AR4" s="186" t="str">
        <f>VLOOKUP($K4,Buchungsvarianten!$G$4:$AN$51,COLUMN(AH4),FALSE)</f>
        <v>-</v>
      </c>
      <c r="AS4" s="38"/>
    </row>
    <row r="5" spans="1:45" x14ac:dyDescent="0.25">
      <c r="A5" s="6" t="s">
        <v>27</v>
      </c>
      <c r="B5" s="6" t="s">
        <v>28</v>
      </c>
      <c r="C5" s="6" t="s">
        <v>28</v>
      </c>
      <c r="D5" s="6" t="s">
        <v>64</v>
      </c>
      <c r="E5" s="22">
        <v>91401</v>
      </c>
      <c r="F5" s="118" t="s">
        <v>65</v>
      </c>
      <c r="G5" s="5">
        <f t="shared" si="0"/>
        <v>3</v>
      </c>
      <c r="H5" s="4" t="str">
        <f>VLOOKUP(G5,Buchungsvarianten!$D$4:$F$51,2,FALSE)</f>
        <v>Hol</v>
      </c>
      <c r="I5" s="123" t="str">
        <f>VLOOKUP(K5,Buchungsvarianten!$G$4:$AP$51,36,FALSE)</f>
        <v>HH-&gt;Gem-&gt;Verband-&gt;BAWU-&gt;S/B</v>
      </c>
      <c r="J5" s="116" t="str">
        <f>VLOOKUP(G5,Buchungsvarianten!$D$4:$F$51,3,FALSE)</f>
        <v>fremde Anlage</v>
      </c>
      <c r="K5" s="7">
        <v>3</v>
      </c>
      <c r="L5" s="185" t="str">
        <f>VLOOKUP($K5,Buchungsvarianten!$G$4:$AN$51,COLUMN(B5),FALSE)</f>
        <v>&lt;Pers.GLN Gem.&gt;</v>
      </c>
      <c r="M5" s="181" t="str">
        <f>VLOOKUP($K5,Buchungsvarianten!$G$4:$AN$51,COLUMN(C5),FALSE)</f>
        <v>&lt;Pers.GLN Gem.&gt;</v>
      </c>
      <c r="N5" s="181" t="str">
        <f>VLOOKUP($K5,Buchungsvarianten!$G$4:$AN$51,COLUMN(D5),FALSE)</f>
        <v>&lt;ÜN in Strecke&gt;</v>
      </c>
      <c r="O5" s="181" t="str">
        <f>VLOOKUP($K5,Buchungsvarianten!$G$4:$AN$51,COLUMN(E5),FALSE)</f>
        <v>&lt;Pers.GLN Gem.&gt;</v>
      </c>
      <c r="P5" s="181" t="str">
        <f>VLOOKUP($K5,Buchungsvarianten!$G$4:$AN$51,COLUMN(F5),FALSE)</f>
        <v>&lt;Pers.GLN Verband&gt;</v>
      </c>
      <c r="Q5" s="186" t="str">
        <f>VLOOKUP($K5,Buchungsvarianten!$G$4:$AN$51,COLUMN(G5),FALSE)</f>
        <v>&lt;ÜG aus/in Strecke&gt;</v>
      </c>
      <c r="R5" s="185" t="str">
        <f>VLOOKUP($K5,Buchungsvarianten!$G$4:$AN$51,COLUMN(H5),FALSE)</f>
        <v>Pers.GLN Gem.</v>
      </c>
      <c r="S5" s="181" t="str">
        <f>VLOOKUP($K5,Buchungsvarianten!$G$4:$AN$51,COLUMN(I5),FALSE)</f>
        <v>Pers.GLN Verband</v>
      </c>
      <c r="T5" s="181" t="str">
        <f>VLOOKUP($K5,Buchungsvarianten!$G$4:$AN$51,COLUMN(J5),FALSE)</f>
        <v>ÜN in Strecke</v>
      </c>
      <c r="U5" s="181" t="str">
        <f>VLOOKUP($K5,Buchungsvarianten!$G$4:$AN$51,COLUMN(K5),FALSE)</f>
        <v>Pers.GLN Verband</v>
      </c>
      <c r="V5" s="181" t="str">
        <f>VLOOKUP($K5,Buchungsvarianten!$G$4:$AN$51,COLUMN(L5),FALSE)</f>
        <v>Pers.GLN BAWU</v>
      </c>
      <c r="W5" s="186" t="str">
        <f>VLOOKUP($K5,Buchungsvarianten!$G$4:$AN$51,COLUMN(M5),FALSE)</f>
        <v>ÜG aus/in Strecke</v>
      </c>
      <c r="X5" s="185" t="str">
        <f>VLOOKUP($K5,Buchungsvarianten!$G$4:$AN$51,COLUMN(N5),FALSE)</f>
        <v>Pers.GLN Verband</v>
      </c>
      <c r="Y5" s="181" t="str">
        <f>VLOOKUP($K5,Buchungsvarianten!$G$4:$AN$51,COLUMN(O5),FALSE)</f>
        <v>Pers.GLN BAWU</v>
      </c>
      <c r="Z5" s="181" t="str">
        <f>VLOOKUP($K5,Buchungsvarianten!$G$4:$AN$51,COLUMN(P5),FALSE)</f>
        <v>ÜN aus/in Strecke</v>
      </c>
      <c r="AA5" s="181" t="str">
        <f>VLOOKUP($K5,Buchungsvarianten!$G$4:$AN$51,COLUMN(Q5),FALSE)</f>
        <v>Pers.GLN BAWU</v>
      </c>
      <c r="AB5" s="181" t="str">
        <f>VLOOKUP($K5,Buchungsvarianten!$G$4:$AN$51,COLUMN(R5),FALSE)</f>
        <v>Stand.GLN S/B</v>
      </c>
      <c r="AC5" s="186" t="str">
        <f>VLOOKUP($K5,Buchungsvarianten!$G$4:$AN$51,COLUMN(S5),FALSE)</f>
        <v>ÜG aus Strecke</v>
      </c>
      <c r="AD5" s="185" t="str">
        <f>VLOOKUP($K5,Buchungsvarianten!$G$4:$AN$51,COLUMN(T5),FALSE)</f>
        <v>Pers.GLN BAWU</v>
      </c>
      <c r="AE5" s="181" t="str">
        <f>VLOOKUP($K5,Buchungsvarianten!$G$4:$AN$51,COLUMN(U5),FALSE)</f>
        <v>Anl.GLN S/B</v>
      </c>
      <c r="AF5" s="181" t="str">
        <f>VLOOKUP($K5,Buchungsvarianten!$G$4:$AN$51,COLUMN(V5),FALSE)</f>
        <v>ÜN aus Strecke</v>
      </c>
      <c r="AG5" s="181" t="str">
        <f>VLOOKUP($K5,Buchungsvarianten!$G$4:$AN$51,COLUMN(W5),FALSE)</f>
        <v>-</v>
      </c>
      <c r="AH5" s="181" t="str">
        <f>VLOOKUP($K5,Buchungsvarianten!$G$4:$AN$51,COLUMN(X5),FALSE)</f>
        <v>-</v>
      </c>
      <c r="AI5" s="186" t="str">
        <f>VLOOKUP($K5,Buchungsvarianten!$G$4:$AN$51,COLUMN(Y5),FALSE)</f>
        <v>-</v>
      </c>
      <c r="AJ5" s="185" t="str">
        <f>VLOOKUP($K5,Buchungsvarianten!$G$4:$AN$51,COLUMN(Z5),FALSE)</f>
        <v>-</v>
      </c>
      <c r="AK5" s="181" t="str">
        <f>VLOOKUP($K5,Buchungsvarianten!$G$4:$AN$51,COLUMN(AA5),FALSE)</f>
        <v>-</v>
      </c>
      <c r="AL5" s="181" t="str">
        <f>VLOOKUP($K5,Buchungsvarianten!$G$4:$AN$51,COLUMN(AB5),FALSE)</f>
        <v>-</v>
      </c>
      <c r="AM5" s="181" t="str">
        <f>VLOOKUP($K5,Buchungsvarianten!$G$4:$AN$51,COLUMN(AC5),FALSE)</f>
        <v>-</v>
      </c>
      <c r="AN5" s="181" t="str">
        <f>VLOOKUP($K5,Buchungsvarianten!$G$4:$AN$51,COLUMN(AD5),FALSE)</f>
        <v>-</v>
      </c>
      <c r="AO5" s="186" t="str">
        <f>VLOOKUP($K5,Buchungsvarianten!$G$4:$AN$51,COLUMN(AE5),FALSE)</f>
        <v>-</v>
      </c>
      <c r="AP5" s="185" t="str">
        <f>VLOOKUP($K5,Buchungsvarianten!$G$4:$AN$51,COLUMN(AF5),FALSE)</f>
        <v>-</v>
      </c>
      <c r="AQ5" s="181" t="str">
        <f>VLOOKUP($K5,Buchungsvarianten!$G$4:$AN$51,COLUMN(AG5),FALSE)</f>
        <v>-</v>
      </c>
      <c r="AR5" s="186" t="str">
        <f>VLOOKUP($K5,Buchungsvarianten!$G$4:$AN$51,COLUMN(AH5),FALSE)</f>
        <v>-</v>
      </c>
      <c r="AS5" s="35"/>
    </row>
    <row r="6" spans="1:45" ht="30" x14ac:dyDescent="0.25">
      <c r="A6" s="6" t="s">
        <v>27</v>
      </c>
      <c r="B6" s="6" t="s">
        <v>28</v>
      </c>
      <c r="C6" s="6" t="s">
        <v>28</v>
      </c>
      <c r="D6" s="6" t="s">
        <v>64</v>
      </c>
      <c r="E6" s="22">
        <v>91401</v>
      </c>
      <c r="F6" s="118" t="s">
        <v>65</v>
      </c>
      <c r="G6" s="5">
        <f t="shared" si="0"/>
        <v>6</v>
      </c>
      <c r="H6" s="4" t="str">
        <f>VLOOKUP(G6,Buchungsvarianten!$D$4:$F$51,2,FALSE)</f>
        <v>Bring</v>
      </c>
      <c r="I6" s="123" t="str">
        <f>VLOOKUP(K6,Buchungsvarianten!$G$4:$AP$51,36,FALSE)</f>
        <v>HH-&gt;Gem-&gt;WSZ(Verband)-&gt;BAWU-&gt;S/B</v>
      </c>
      <c r="J6" s="116" t="str">
        <f>VLOOKUP(G6,Buchungsvarianten!$D$4:$F$51,3,FALSE)</f>
        <v>WSZ als Anlage des Verbandes</v>
      </c>
      <c r="K6" s="7">
        <v>6</v>
      </c>
      <c r="L6" s="185" t="str">
        <f>VLOOKUP($K6,Buchungsvarianten!$G$4:$AN$51,COLUMN(B6),FALSE)</f>
        <v>&lt;Pers.GLN Gem.&gt;</v>
      </c>
      <c r="M6" s="181" t="str">
        <f>VLOOKUP($K6,Buchungsvarianten!$G$4:$AN$51,COLUMN(C6),FALSE)</f>
        <v>&lt;Pers.GLN Gem.&gt;</v>
      </c>
      <c r="N6" s="181" t="str">
        <f>VLOOKUP($K6,Buchungsvarianten!$G$4:$AN$51,COLUMN(D6),FALSE)</f>
        <v>&lt;ÜN in Strecke&gt;</v>
      </c>
      <c r="O6" s="181" t="str">
        <f>VLOOKUP($K6,Buchungsvarianten!$G$4:$AN$51,COLUMN(E6),FALSE)</f>
        <v>&lt;Pers.GLN Gem.&gt;</v>
      </c>
      <c r="P6" s="181" t="str">
        <f>VLOOKUP($K6,Buchungsvarianten!$G$4:$AN$51,COLUMN(F6),FALSE)</f>
        <v>&lt;Stand.GLN WSZ (Verband)&gt;</v>
      </c>
      <c r="Q6" s="186" t="str">
        <f>VLOOKUP($K6,Buchungsvarianten!$G$4:$AN$51,COLUMN(G6),FALSE)</f>
        <v>&lt;ÜG aus Strecke&gt;</v>
      </c>
      <c r="R6" s="185" t="str">
        <f>VLOOKUP($K6,Buchungsvarianten!$G$4:$AN$51,COLUMN(H6),FALSE)</f>
        <v>&lt;Pers.GLN Gem.&gt;</v>
      </c>
      <c r="S6" s="181" t="str">
        <f>VLOOKUP($K6,Buchungsvarianten!$G$4:$AN$51,COLUMN(I6),FALSE)</f>
        <v>&lt;Anl.GLN WSZ (Verband)&gt;</v>
      </c>
      <c r="T6" s="181" t="str">
        <f>VLOOKUP($K6,Buchungsvarianten!$G$4:$AN$51,COLUMN(J6),FALSE)</f>
        <v>&lt;Übernahme&gt;</v>
      </c>
      <c r="U6" s="181" t="str">
        <f>VLOOKUP($K6,Buchungsvarianten!$G$4:$AN$51,COLUMN(K6),FALSE)</f>
        <v>Anl.GLN WSZ (Verband)</v>
      </c>
      <c r="V6" s="181" t="str">
        <f>VLOOKUP($K6,Buchungsvarianten!$G$4:$AN$51,COLUMN(L6),FALSE)</f>
        <v>Pers.GLN BAWU</v>
      </c>
      <c r="W6" s="186" t="str">
        <f>VLOOKUP($K6,Buchungsvarianten!$G$4:$AN$51,COLUMN(M6),FALSE)</f>
        <v>ÜG in Strecke</v>
      </c>
      <c r="X6" s="185" t="str">
        <f>VLOOKUP($K6,Buchungsvarianten!$G$4:$AN$51,COLUMN(N6),FALSE)</f>
        <v>Stand.GLN WSZ (Verband)</v>
      </c>
      <c r="Y6" s="181" t="str">
        <f>VLOOKUP($K6,Buchungsvarianten!$G$4:$AN$51,COLUMN(O6),FALSE)</f>
        <v>Pers.GLN BAWU</v>
      </c>
      <c r="Z6" s="181" t="str">
        <f>VLOOKUP($K6,Buchungsvarianten!$G$4:$AN$51,COLUMN(P6),FALSE)</f>
        <v>ÜN in Strecke</v>
      </c>
      <c r="AA6" s="181" t="str">
        <f>VLOOKUP($K6,Buchungsvarianten!$G$4:$AN$51,COLUMN(Q6),FALSE)</f>
        <v>Pers.GLN BAWU</v>
      </c>
      <c r="AB6" s="181" t="str">
        <f>VLOOKUP($K6,Buchungsvarianten!$G$4:$AN$51,COLUMN(R6),FALSE)</f>
        <v>Stand.GLN S/B</v>
      </c>
      <c r="AC6" s="186" t="str">
        <f>VLOOKUP($K6,Buchungsvarianten!$G$4:$AN$51,COLUMN(S6),FALSE)</f>
        <v>ÜG aus Strecke</v>
      </c>
      <c r="AD6" s="185" t="str">
        <f>VLOOKUP($K6,Buchungsvarianten!$G$4:$AN$51,COLUMN(T6),FALSE)</f>
        <v>Pers.GLN BAWU</v>
      </c>
      <c r="AE6" s="181" t="str">
        <f>VLOOKUP($K6,Buchungsvarianten!$G$4:$AN$51,COLUMN(U6),FALSE)</f>
        <v>Anl.GLN S/B</v>
      </c>
      <c r="AF6" s="181" t="str">
        <f>VLOOKUP($K6,Buchungsvarianten!$G$4:$AN$51,COLUMN(V6),FALSE)</f>
        <v>ÜN aus Strecke</v>
      </c>
      <c r="AG6" s="181" t="str">
        <f>VLOOKUP($K6,Buchungsvarianten!$G$4:$AN$51,COLUMN(W6),FALSE)</f>
        <v>-</v>
      </c>
      <c r="AH6" s="181" t="str">
        <f>VLOOKUP($K6,Buchungsvarianten!$G$4:$AN$51,COLUMN(X6),FALSE)</f>
        <v>-</v>
      </c>
      <c r="AI6" s="186" t="str">
        <f>VLOOKUP($K6,Buchungsvarianten!$G$4:$AN$51,COLUMN(Y6),FALSE)</f>
        <v>-</v>
      </c>
      <c r="AJ6" s="185" t="str">
        <f>VLOOKUP($K6,Buchungsvarianten!$G$4:$AN$51,COLUMN(Z6),FALSE)</f>
        <v>-</v>
      </c>
      <c r="AK6" s="181" t="str">
        <f>VLOOKUP($K6,Buchungsvarianten!$G$4:$AN$51,COLUMN(AA6),FALSE)</f>
        <v>-</v>
      </c>
      <c r="AL6" s="181" t="str">
        <f>VLOOKUP($K6,Buchungsvarianten!$G$4:$AN$51,COLUMN(AB6),FALSE)</f>
        <v>-</v>
      </c>
      <c r="AM6" s="181" t="str">
        <f>VLOOKUP($K6,Buchungsvarianten!$G$4:$AN$51,COLUMN(AC6),FALSE)</f>
        <v>-</v>
      </c>
      <c r="AN6" s="181" t="str">
        <f>VLOOKUP($K6,Buchungsvarianten!$G$4:$AN$51,COLUMN(AD6),FALSE)</f>
        <v>-</v>
      </c>
      <c r="AO6" s="186" t="str">
        <f>VLOOKUP($K6,Buchungsvarianten!$G$4:$AN$51,COLUMN(AE6),FALSE)</f>
        <v>-</v>
      </c>
      <c r="AP6" s="185" t="str">
        <f>VLOOKUP($K6,Buchungsvarianten!$G$4:$AN$51,COLUMN(AF6),FALSE)</f>
        <v>-</v>
      </c>
      <c r="AQ6" s="181" t="str">
        <f>VLOOKUP($K6,Buchungsvarianten!$G$4:$AN$51,COLUMN(AG6),FALSE)</f>
        <v>-</v>
      </c>
      <c r="AR6" s="186" t="str">
        <f>VLOOKUP($K6,Buchungsvarianten!$G$4:$AN$51,COLUMN(AH6),FALSE)</f>
        <v>-</v>
      </c>
      <c r="AS6" s="35"/>
    </row>
    <row r="7" spans="1:45" ht="30" x14ac:dyDescent="0.25">
      <c r="A7" s="6" t="s">
        <v>27</v>
      </c>
      <c r="B7" s="6" t="s">
        <v>28</v>
      </c>
      <c r="C7" s="6" t="s">
        <v>28</v>
      </c>
      <c r="D7" s="6" t="s">
        <v>64</v>
      </c>
      <c r="E7" s="6">
        <v>31409</v>
      </c>
      <c r="F7" s="119" t="s">
        <v>82</v>
      </c>
      <c r="G7" s="5">
        <f t="shared" si="0"/>
        <v>4</v>
      </c>
      <c r="H7" s="4" t="str">
        <f>VLOOKUP(G7,Buchungsvarianten!$D$4:$F$51,2,FALSE)</f>
        <v>Bring</v>
      </c>
      <c r="I7" s="123" t="str">
        <f>VLOOKUP(K7,Buchungsvarianten!$G$4:$AP$51,36,FALSE)</f>
        <v>HH-&gt;Gem-&gt;WSZ(Verband) -&gt;S/B</v>
      </c>
      <c r="J7" s="116" t="str">
        <f>VLOOKUP(G7,Buchungsvarianten!$D$4:$F$51,3,FALSE)</f>
        <v>WSZ als Anlage des Verbandes</v>
      </c>
      <c r="K7" s="7">
        <v>4</v>
      </c>
      <c r="L7" s="185" t="str">
        <f>VLOOKUP($K7,Buchungsvarianten!$G$4:$AN$51,COLUMN(B7),FALSE)</f>
        <v>&lt;Pers.GLN Gem.&gt;</v>
      </c>
      <c r="M7" s="181" t="str">
        <f>VLOOKUP($K7,Buchungsvarianten!$G$4:$AN$51,COLUMN(C7),FALSE)</f>
        <v>&lt;Pers.GLN Gem.&gt;</v>
      </c>
      <c r="N7" s="181" t="str">
        <f>VLOOKUP($K7,Buchungsvarianten!$G$4:$AN$51,COLUMN(D7),FALSE)</f>
        <v>&lt;ÜN in Strecke&gt;</v>
      </c>
      <c r="O7" s="181" t="str">
        <f>VLOOKUP($K7,Buchungsvarianten!$G$4:$AN$51,COLUMN(E7),FALSE)</f>
        <v>&lt;Pers.GLN Gem.&gt;</v>
      </c>
      <c r="P7" s="181" t="str">
        <f>VLOOKUP($K7,Buchungsvarianten!$G$4:$AN$51,COLUMN(F7),FALSE)</f>
        <v>&lt;Stand.GLN WSZ (Verband)&gt;</v>
      </c>
      <c r="Q7" s="186" t="str">
        <f>VLOOKUP($K7,Buchungsvarianten!$G$4:$AN$51,COLUMN(G7),FALSE)</f>
        <v>&lt;ÜG aus Strecke&gt;</v>
      </c>
      <c r="R7" s="185" t="str">
        <f>VLOOKUP($K7,Buchungsvarianten!$G$4:$AN$51,COLUMN(H7),FALSE)</f>
        <v>&lt;Pers.GLN Gem.&gt;</v>
      </c>
      <c r="S7" s="181" t="str">
        <f>VLOOKUP($K7,Buchungsvarianten!$G$4:$AN$51,COLUMN(I7),FALSE)</f>
        <v>&lt;Anl.GLN WSZ (Verband)&gt;</v>
      </c>
      <c r="T7" s="181" t="str">
        <f>VLOOKUP($K7,Buchungsvarianten!$G$4:$AN$51,COLUMN(J7),FALSE)</f>
        <v>&lt;Übernahme&gt;</v>
      </c>
      <c r="U7" s="181" t="str">
        <f>VLOOKUP($K7,Buchungsvarianten!$G$4:$AN$51,COLUMN(K7),FALSE)</f>
        <v>Anl.GLN WSZ (Verband)</v>
      </c>
      <c r="V7" s="181" t="str">
        <f>VLOOKUP($K7,Buchungsvarianten!$G$4:$AN$51,COLUMN(L7),FALSE)</f>
        <v>Stand.GLN S/B</v>
      </c>
      <c r="W7" s="186" t="str">
        <f>VLOOKUP($K7,Buchungsvarianten!$G$4:$AN$51,COLUMN(M7),FALSE)</f>
        <v>Übergabe</v>
      </c>
      <c r="X7" s="185" t="str">
        <f>VLOOKUP($K7,Buchungsvarianten!$G$4:$AN$51,COLUMN(N7),FALSE)</f>
        <v>Stand.GLN WSZ (Verband)</v>
      </c>
      <c r="Y7" s="181" t="str">
        <f>VLOOKUP($K7,Buchungsvarianten!$G$4:$AN$51,COLUMN(O7),FALSE)</f>
        <v>Anl.GLN S/B</v>
      </c>
      <c r="Z7" s="181" t="str">
        <f>VLOOKUP($K7,Buchungsvarianten!$G$4:$AN$51,COLUMN(P7),FALSE)</f>
        <v>Übernahme</v>
      </c>
      <c r="AA7" s="181" t="str">
        <f>VLOOKUP($K7,Buchungsvarianten!$G$4:$AN$51,COLUMN(Q7),FALSE)</f>
        <v>-</v>
      </c>
      <c r="AB7" s="181" t="str">
        <f>VLOOKUP($K7,Buchungsvarianten!$G$4:$AN$51,COLUMN(R7),FALSE)</f>
        <v>-</v>
      </c>
      <c r="AC7" s="186" t="str">
        <f>VLOOKUP($K7,Buchungsvarianten!$G$4:$AN$51,COLUMN(S7),FALSE)</f>
        <v>-</v>
      </c>
      <c r="AD7" s="185" t="str">
        <f>VLOOKUP($K7,Buchungsvarianten!$G$4:$AN$51,COLUMN(T7),FALSE)</f>
        <v>-</v>
      </c>
      <c r="AE7" s="181" t="str">
        <f>VLOOKUP($K7,Buchungsvarianten!$G$4:$AN$51,COLUMN(U7),FALSE)</f>
        <v>-</v>
      </c>
      <c r="AF7" s="181" t="str">
        <f>VLOOKUP($K7,Buchungsvarianten!$G$4:$AN$51,COLUMN(V7),FALSE)</f>
        <v>-</v>
      </c>
      <c r="AG7" s="181" t="str">
        <f>VLOOKUP($K7,Buchungsvarianten!$G$4:$AN$51,COLUMN(W7),FALSE)</f>
        <v>-</v>
      </c>
      <c r="AH7" s="181" t="str">
        <f>VLOOKUP($K7,Buchungsvarianten!$G$4:$AN$51,COLUMN(X7),FALSE)</f>
        <v>-</v>
      </c>
      <c r="AI7" s="186" t="str">
        <f>VLOOKUP($K7,Buchungsvarianten!$G$4:$AN$51,COLUMN(Y7),FALSE)</f>
        <v>-</v>
      </c>
      <c r="AJ7" s="185" t="str">
        <f>VLOOKUP($K7,Buchungsvarianten!$G$4:$AN$51,COLUMN(Z7),FALSE)</f>
        <v>-</v>
      </c>
      <c r="AK7" s="181" t="str">
        <f>VLOOKUP($K7,Buchungsvarianten!$G$4:$AN$51,COLUMN(AA7),FALSE)</f>
        <v>-</v>
      </c>
      <c r="AL7" s="181" t="str">
        <f>VLOOKUP($K7,Buchungsvarianten!$G$4:$AN$51,COLUMN(AB7),FALSE)</f>
        <v>-</v>
      </c>
      <c r="AM7" s="181" t="str">
        <f>VLOOKUP($K7,Buchungsvarianten!$G$4:$AN$51,COLUMN(AC7),FALSE)</f>
        <v>-</v>
      </c>
      <c r="AN7" s="181" t="str">
        <f>VLOOKUP($K7,Buchungsvarianten!$G$4:$AN$51,COLUMN(AD7),FALSE)</f>
        <v>-</v>
      </c>
      <c r="AO7" s="186" t="str">
        <f>VLOOKUP($K7,Buchungsvarianten!$G$4:$AN$51,COLUMN(AE7),FALSE)</f>
        <v>-</v>
      </c>
      <c r="AP7" s="185" t="str">
        <f>VLOOKUP($K7,Buchungsvarianten!$G$4:$AN$51,COLUMN(AF7),FALSE)</f>
        <v>-</v>
      </c>
      <c r="AQ7" s="181" t="str">
        <f>VLOOKUP($K7,Buchungsvarianten!$G$4:$AN$51,COLUMN(AG7),FALSE)</f>
        <v>-</v>
      </c>
      <c r="AR7" s="186" t="str">
        <f>VLOOKUP($K7,Buchungsvarianten!$G$4:$AN$51,COLUMN(AH7),FALSE)</f>
        <v>-</v>
      </c>
      <c r="AS7" s="35"/>
    </row>
    <row r="8" spans="1:45" ht="30" x14ac:dyDescent="0.25">
      <c r="A8" s="6" t="s">
        <v>27</v>
      </c>
      <c r="B8" s="6" t="s">
        <v>28</v>
      </c>
      <c r="C8" s="6" t="s">
        <v>28</v>
      </c>
      <c r="D8" s="6" t="s">
        <v>64</v>
      </c>
      <c r="E8" s="6">
        <v>31409</v>
      </c>
      <c r="F8" s="119" t="s">
        <v>82</v>
      </c>
      <c r="G8" s="5">
        <f t="shared" si="0"/>
        <v>5</v>
      </c>
      <c r="H8" s="4" t="str">
        <f>VLOOKUP(G8,Buchungsvarianten!$D$4:$F$51,2,FALSE)</f>
        <v>Bring</v>
      </c>
      <c r="I8" s="123" t="str">
        <f>VLOOKUP(K8,Buchungsvarianten!$G$4:$AP$51,36,FALSE)</f>
        <v>HH-&gt;Gem-&gt;WSZ(Verband) -&gt;S/B -&gt;S/B</v>
      </c>
      <c r="J8" s="116" t="str">
        <f>VLOOKUP(G8,Buchungsvarianten!$D$4:$F$51,3,FALSE)</f>
        <v>WSZ als Anlage des Verbandes</v>
      </c>
      <c r="K8" s="36">
        <v>5</v>
      </c>
      <c r="L8" s="185" t="str">
        <f>VLOOKUP($K8,Buchungsvarianten!$G$4:$AN$51,COLUMN(B8),FALSE)</f>
        <v>&lt;Pers.GLN Gem.&gt;</v>
      </c>
      <c r="M8" s="181" t="str">
        <f>VLOOKUP($K8,Buchungsvarianten!$G$4:$AN$51,COLUMN(C8),FALSE)</f>
        <v>&lt;Pers.GLN Gem.&gt;</v>
      </c>
      <c r="N8" s="181" t="str">
        <f>VLOOKUP($K8,Buchungsvarianten!$G$4:$AN$51,COLUMN(D8),FALSE)</f>
        <v>&lt;ÜN in Strecke&gt;</v>
      </c>
      <c r="O8" s="181" t="str">
        <f>VLOOKUP($K8,Buchungsvarianten!$G$4:$AN$51,COLUMN(E8),FALSE)</f>
        <v>&lt;Pers.GLN Gem.&gt;</v>
      </c>
      <c r="P8" s="181" t="str">
        <f>VLOOKUP($K8,Buchungsvarianten!$G$4:$AN$51,COLUMN(F8),FALSE)</f>
        <v>&lt;Stand.GLN WSZ (Verband)&gt;</v>
      </c>
      <c r="Q8" s="186" t="str">
        <f>VLOOKUP($K8,Buchungsvarianten!$G$4:$AN$51,COLUMN(G8),FALSE)</f>
        <v>&lt;ÜG aus Strecke&gt;</v>
      </c>
      <c r="R8" s="185" t="str">
        <f>VLOOKUP($K8,Buchungsvarianten!$G$4:$AN$51,COLUMN(H8),FALSE)</f>
        <v>&lt;Pers.GLN Gem.&gt;</v>
      </c>
      <c r="S8" s="181" t="str">
        <f>VLOOKUP($K8,Buchungsvarianten!$G$4:$AN$51,COLUMN(I8),FALSE)</f>
        <v>&lt;Anl.GLN WSZ (Verband)&gt;</v>
      </c>
      <c r="T8" s="181" t="str">
        <f>VLOOKUP($K8,Buchungsvarianten!$G$4:$AN$51,COLUMN(J8),FALSE)</f>
        <v>&lt;Übernahme&gt;</v>
      </c>
      <c r="U8" s="181" t="str">
        <f>VLOOKUP($K8,Buchungsvarianten!$G$4:$AN$51,COLUMN(K8),FALSE)</f>
        <v>Anl.GLN WSZ (Verband)</v>
      </c>
      <c r="V8" s="181" t="str">
        <f>VLOOKUP($K8,Buchungsvarianten!$G$4:$AN$51,COLUMN(L8),FALSE)</f>
        <v>Pers.GLN S/B</v>
      </c>
      <c r="W8" s="186" t="str">
        <f>VLOOKUP($K8,Buchungsvarianten!$G$4:$AN$51,COLUMN(M8),FALSE)</f>
        <v>ÜG in Strecke</v>
      </c>
      <c r="X8" s="185" t="str">
        <f>VLOOKUP($K8,Buchungsvarianten!$G$4:$AN$51,COLUMN(N8),FALSE)</f>
        <v>Stand.GLN WSZ (Verband)</v>
      </c>
      <c r="Y8" s="181" t="str">
        <f>VLOOKUP($K8,Buchungsvarianten!$G$4:$AN$51,COLUMN(O8),FALSE)</f>
        <v>Pers.GLN S/B</v>
      </c>
      <c r="Z8" s="181" t="str">
        <f>VLOOKUP($K8,Buchungsvarianten!$G$4:$AN$51,COLUMN(P8),FALSE)</f>
        <v>ÜN in Strecke</v>
      </c>
      <c r="AA8" s="181" t="str">
        <f>VLOOKUP($K8,Buchungsvarianten!$G$4:$AN$51,COLUMN(Q8),FALSE)</f>
        <v>Pers.GLN S/B</v>
      </c>
      <c r="AB8" s="181" t="str">
        <f>VLOOKUP($K8,Buchungsvarianten!$G$4:$AN$51,COLUMN(R8),FALSE)</f>
        <v>Stand.GLN S/B</v>
      </c>
      <c r="AC8" s="186" t="str">
        <f>VLOOKUP($K8,Buchungsvarianten!$G$4:$AN$51,COLUMN(S8),FALSE)</f>
        <v>ÜG aus Strecke</v>
      </c>
      <c r="AD8" s="185" t="str">
        <f>VLOOKUP($K8,Buchungsvarianten!$G$4:$AN$51,COLUMN(T8),FALSE)</f>
        <v>Pers.GLN S/B</v>
      </c>
      <c r="AE8" s="181" t="str">
        <f>VLOOKUP($K8,Buchungsvarianten!$G$4:$AN$51,COLUMN(U8),FALSE)</f>
        <v>Anl.GLN S/B</v>
      </c>
      <c r="AF8" s="181" t="str">
        <f>VLOOKUP($K8,Buchungsvarianten!$G$4:$AN$51,COLUMN(V8),FALSE)</f>
        <v>ÜN aus Strecke</v>
      </c>
      <c r="AG8" s="181" t="str">
        <f>VLOOKUP($K8,Buchungsvarianten!$G$4:$AN$51,COLUMN(W8),FALSE)</f>
        <v>-</v>
      </c>
      <c r="AH8" s="181" t="str">
        <f>VLOOKUP($K8,Buchungsvarianten!$G$4:$AN$51,COLUMN(X8),FALSE)</f>
        <v>-</v>
      </c>
      <c r="AI8" s="186" t="str">
        <f>VLOOKUP($K8,Buchungsvarianten!$G$4:$AN$51,COLUMN(Y8),FALSE)</f>
        <v>-</v>
      </c>
      <c r="AJ8" s="185" t="str">
        <f>VLOOKUP($K8,Buchungsvarianten!$G$4:$AN$51,COLUMN(Z8),FALSE)</f>
        <v>-</v>
      </c>
      <c r="AK8" s="181" t="str">
        <f>VLOOKUP($K8,Buchungsvarianten!$G$4:$AN$51,COLUMN(AA8),FALSE)</f>
        <v>-</v>
      </c>
      <c r="AL8" s="181" t="str">
        <f>VLOOKUP($K8,Buchungsvarianten!$G$4:$AN$51,COLUMN(AB8),FALSE)</f>
        <v>-</v>
      </c>
      <c r="AM8" s="181" t="str">
        <f>VLOOKUP($K8,Buchungsvarianten!$G$4:$AN$51,COLUMN(AC8),FALSE)</f>
        <v>-</v>
      </c>
      <c r="AN8" s="181" t="str">
        <f>VLOOKUP($K8,Buchungsvarianten!$G$4:$AN$51,COLUMN(AD8),FALSE)</f>
        <v>-</v>
      </c>
      <c r="AO8" s="186" t="str">
        <f>VLOOKUP($K8,Buchungsvarianten!$G$4:$AN$51,COLUMN(AE8),FALSE)</f>
        <v>-</v>
      </c>
      <c r="AP8" s="185" t="str">
        <f>VLOOKUP($K8,Buchungsvarianten!$G$4:$AN$51,COLUMN(AF8),FALSE)</f>
        <v>-</v>
      </c>
      <c r="AQ8" s="181" t="str">
        <f>VLOOKUP($K8,Buchungsvarianten!$G$4:$AN$51,COLUMN(AG8),FALSE)</f>
        <v>-</v>
      </c>
      <c r="AR8" s="186" t="str">
        <f>VLOOKUP($K8,Buchungsvarianten!$G$4:$AN$51,COLUMN(AH8),FALSE)</f>
        <v>-</v>
      </c>
      <c r="AS8" s="35"/>
    </row>
    <row r="9" spans="1:45" ht="30" x14ac:dyDescent="0.25">
      <c r="A9" s="6" t="s">
        <v>27</v>
      </c>
      <c r="B9" s="6" t="s">
        <v>28</v>
      </c>
      <c r="C9" s="6" t="s">
        <v>28</v>
      </c>
      <c r="D9" s="6" t="s">
        <v>66</v>
      </c>
      <c r="E9" s="22">
        <v>12302</v>
      </c>
      <c r="F9" s="118" t="s">
        <v>67</v>
      </c>
      <c r="G9" s="5">
        <f t="shared" si="0"/>
        <v>6</v>
      </c>
      <c r="H9" s="4" t="str">
        <f>VLOOKUP(G9,Buchungsvarianten!$D$4:$F$51,2,FALSE)</f>
        <v>Bring</v>
      </c>
      <c r="I9" s="123" t="str">
        <f>VLOOKUP(K9,Buchungsvarianten!$G$4:$AP$51,36,FALSE)</f>
        <v>HH-&gt;Gem-&gt;WSZ(Verband)-&gt;BAWU-&gt;S/B</v>
      </c>
      <c r="J9" s="116" t="str">
        <f>VLOOKUP(G9,Buchungsvarianten!$D$4:$F$51,3,FALSE)</f>
        <v>WSZ als Anlage des Verbandes</v>
      </c>
      <c r="K9" s="7">
        <v>6</v>
      </c>
      <c r="L9" s="185" t="str">
        <f>VLOOKUP($K9,Buchungsvarianten!$G$4:$AN$51,COLUMN(B9),FALSE)</f>
        <v>&lt;Pers.GLN Gem.&gt;</v>
      </c>
      <c r="M9" s="181" t="str">
        <f>VLOOKUP($K9,Buchungsvarianten!$G$4:$AN$51,COLUMN(C9),FALSE)</f>
        <v>&lt;Pers.GLN Gem.&gt;</v>
      </c>
      <c r="N9" s="181" t="str">
        <f>VLOOKUP($K9,Buchungsvarianten!$G$4:$AN$51,COLUMN(D9),FALSE)</f>
        <v>&lt;ÜN in Strecke&gt;</v>
      </c>
      <c r="O9" s="181" t="str">
        <f>VLOOKUP($K9,Buchungsvarianten!$G$4:$AN$51,COLUMN(E9),FALSE)</f>
        <v>&lt;Pers.GLN Gem.&gt;</v>
      </c>
      <c r="P9" s="181" t="str">
        <f>VLOOKUP($K9,Buchungsvarianten!$G$4:$AN$51,COLUMN(F9),FALSE)</f>
        <v>&lt;Stand.GLN WSZ (Verband)&gt;</v>
      </c>
      <c r="Q9" s="186" t="str">
        <f>VLOOKUP($K9,Buchungsvarianten!$G$4:$AN$51,COLUMN(G9),FALSE)</f>
        <v>&lt;ÜG aus Strecke&gt;</v>
      </c>
      <c r="R9" s="185" t="str">
        <f>VLOOKUP($K9,Buchungsvarianten!$G$4:$AN$51,COLUMN(H9),FALSE)</f>
        <v>&lt;Pers.GLN Gem.&gt;</v>
      </c>
      <c r="S9" s="181" t="str">
        <f>VLOOKUP($K9,Buchungsvarianten!$G$4:$AN$51,COLUMN(I9),FALSE)</f>
        <v>&lt;Anl.GLN WSZ (Verband)&gt;</v>
      </c>
      <c r="T9" s="181" t="str">
        <f>VLOOKUP($K9,Buchungsvarianten!$G$4:$AN$51,COLUMN(J9),FALSE)</f>
        <v>&lt;Übernahme&gt;</v>
      </c>
      <c r="U9" s="181" t="str">
        <f>VLOOKUP($K9,Buchungsvarianten!$G$4:$AN$51,COLUMN(K9),FALSE)</f>
        <v>Anl.GLN WSZ (Verband)</v>
      </c>
      <c r="V9" s="181" t="str">
        <f>VLOOKUP($K9,Buchungsvarianten!$G$4:$AN$51,COLUMN(L9),FALSE)</f>
        <v>Pers.GLN BAWU</v>
      </c>
      <c r="W9" s="186" t="str">
        <f>VLOOKUP($K9,Buchungsvarianten!$G$4:$AN$51,COLUMN(M9),FALSE)</f>
        <v>ÜG in Strecke</v>
      </c>
      <c r="X9" s="185" t="str">
        <f>VLOOKUP($K9,Buchungsvarianten!$G$4:$AN$51,COLUMN(N9),FALSE)</f>
        <v>Stand.GLN WSZ (Verband)</v>
      </c>
      <c r="Y9" s="181" t="str">
        <f>VLOOKUP($K9,Buchungsvarianten!$G$4:$AN$51,COLUMN(O9),FALSE)</f>
        <v>Pers.GLN BAWU</v>
      </c>
      <c r="Z9" s="181" t="str">
        <f>VLOOKUP($K9,Buchungsvarianten!$G$4:$AN$51,COLUMN(P9),FALSE)</f>
        <v>ÜN in Strecke</v>
      </c>
      <c r="AA9" s="181" t="str">
        <f>VLOOKUP($K9,Buchungsvarianten!$G$4:$AN$51,COLUMN(Q9),FALSE)</f>
        <v>Pers.GLN BAWU</v>
      </c>
      <c r="AB9" s="181" t="str">
        <f>VLOOKUP($K9,Buchungsvarianten!$G$4:$AN$51,COLUMN(R9),FALSE)</f>
        <v>Stand.GLN S/B</v>
      </c>
      <c r="AC9" s="186" t="str">
        <f>VLOOKUP($K9,Buchungsvarianten!$G$4:$AN$51,COLUMN(S9),FALSE)</f>
        <v>ÜG aus Strecke</v>
      </c>
      <c r="AD9" s="185" t="str">
        <f>VLOOKUP($K9,Buchungsvarianten!$G$4:$AN$51,COLUMN(T9),FALSE)</f>
        <v>Pers.GLN BAWU</v>
      </c>
      <c r="AE9" s="181" t="str">
        <f>VLOOKUP($K9,Buchungsvarianten!$G$4:$AN$51,COLUMN(U9),FALSE)</f>
        <v>Anl.GLN S/B</v>
      </c>
      <c r="AF9" s="181" t="str">
        <f>VLOOKUP($K9,Buchungsvarianten!$G$4:$AN$51,COLUMN(V9),FALSE)</f>
        <v>ÜN aus Strecke</v>
      </c>
      <c r="AG9" s="181" t="str">
        <f>VLOOKUP($K9,Buchungsvarianten!$G$4:$AN$51,COLUMN(W9),FALSE)</f>
        <v>-</v>
      </c>
      <c r="AH9" s="181" t="str">
        <f>VLOOKUP($K9,Buchungsvarianten!$G$4:$AN$51,COLUMN(X9),FALSE)</f>
        <v>-</v>
      </c>
      <c r="AI9" s="186" t="str">
        <f>VLOOKUP($K9,Buchungsvarianten!$G$4:$AN$51,COLUMN(Y9),FALSE)</f>
        <v>-</v>
      </c>
      <c r="AJ9" s="185" t="str">
        <f>VLOOKUP($K9,Buchungsvarianten!$G$4:$AN$51,COLUMN(Z9),FALSE)</f>
        <v>-</v>
      </c>
      <c r="AK9" s="181" t="str">
        <f>VLOOKUP($K9,Buchungsvarianten!$G$4:$AN$51,COLUMN(AA9),FALSE)</f>
        <v>-</v>
      </c>
      <c r="AL9" s="181" t="str">
        <f>VLOOKUP($K9,Buchungsvarianten!$G$4:$AN$51,COLUMN(AB9),FALSE)</f>
        <v>-</v>
      </c>
      <c r="AM9" s="181" t="str">
        <f>VLOOKUP($K9,Buchungsvarianten!$G$4:$AN$51,COLUMN(AC9),FALSE)</f>
        <v>-</v>
      </c>
      <c r="AN9" s="181" t="str">
        <f>VLOOKUP($K9,Buchungsvarianten!$G$4:$AN$51,COLUMN(AD9),FALSE)</f>
        <v>-</v>
      </c>
      <c r="AO9" s="186" t="str">
        <f>VLOOKUP($K9,Buchungsvarianten!$G$4:$AN$51,COLUMN(AE9),FALSE)</f>
        <v>-</v>
      </c>
      <c r="AP9" s="185" t="str">
        <f>VLOOKUP($K9,Buchungsvarianten!$G$4:$AN$51,COLUMN(AF9),FALSE)</f>
        <v>-</v>
      </c>
      <c r="AQ9" s="181" t="str">
        <f>VLOOKUP($K9,Buchungsvarianten!$G$4:$AN$51,COLUMN(AG9),FALSE)</f>
        <v>-</v>
      </c>
      <c r="AR9" s="186" t="str">
        <f>VLOOKUP($K9,Buchungsvarianten!$G$4:$AN$51,COLUMN(AH9),FALSE)</f>
        <v>-</v>
      </c>
      <c r="AS9" s="35"/>
    </row>
    <row r="10" spans="1:45" ht="60" x14ac:dyDescent="0.25">
      <c r="A10" s="6" t="s">
        <v>27</v>
      </c>
      <c r="B10" s="6" t="s">
        <v>28</v>
      </c>
      <c r="C10" s="6" t="s">
        <v>28</v>
      </c>
      <c r="D10" s="6" t="s">
        <v>66</v>
      </c>
      <c r="E10" s="22">
        <v>18718</v>
      </c>
      <c r="F10" s="118" t="s">
        <v>792</v>
      </c>
      <c r="G10" s="5">
        <f t="shared" si="0"/>
        <v>2</v>
      </c>
      <c r="H10" s="4" t="str">
        <f>VLOOKUP(G10,Buchungsvarianten!$D$4:$F$51,2,FALSE)</f>
        <v>Hol</v>
      </c>
      <c r="I10" s="123" t="str">
        <f>VLOOKUP(K10,Buchungsvarianten!$G$4:$AP$51,36,FALSE)</f>
        <v>HH-&gt;Gem-&gt;Verband-&gt;S/B-&gt;S/B</v>
      </c>
      <c r="J10" s="116" t="str">
        <f>VLOOKUP(G10,Buchungsvarianten!$D$4:$F$51,3,FALSE)</f>
        <v>fremde Anlage</v>
      </c>
      <c r="K10" s="36">
        <v>2</v>
      </c>
      <c r="L10" s="185" t="str">
        <f>VLOOKUP($K10,Buchungsvarianten!$G$4:$AN$51,COLUMN(B10),FALSE)</f>
        <v>&lt;Pers.GLN Gem.&gt;</v>
      </c>
      <c r="M10" s="181" t="str">
        <f>VLOOKUP($K10,Buchungsvarianten!$G$4:$AN$51,COLUMN(C10),FALSE)</f>
        <v>&lt;Pers.GLN Gem.&gt;</v>
      </c>
      <c r="N10" s="181" t="str">
        <f>VLOOKUP($K10,Buchungsvarianten!$G$4:$AN$51,COLUMN(D10),FALSE)</f>
        <v>&lt;ÜN in Strecke&gt;</v>
      </c>
      <c r="O10" s="181" t="str">
        <f>VLOOKUP($K10,Buchungsvarianten!$G$4:$AN$51,COLUMN(E10),FALSE)</f>
        <v>&lt;Pers.GLN Gem.&gt;</v>
      </c>
      <c r="P10" s="181" t="str">
        <f>VLOOKUP($K10,Buchungsvarianten!$G$4:$AN$51,COLUMN(F10),FALSE)</f>
        <v>&lt;Pers.GLN Verband&gt;</v>
      </c>
      <c r="Q10" s="186" t="str">
        <f>VLOOKUP($K10,Buchungsvarianten!$G$4:$AN$51,COLUMN(G10),FALSE)</f>
        <v>&lt;ÜG aus/in Strecke&gt;</v>
      </c>
      <c r="R10" s="185" t="str">
        <f>VLOOKUP($K10,Buchungsvarianten!$G$4:$AN$51,COLUMN(H10),FALSE)</f>
        <v>Pers.GLN Gem.</v>
      </c>
      <c r="S10" s="181" t="str">
        <f>VLOOKUP($K10,Buchungsvarianten!$G$4:$AN$51,COLUMN(I10),FALSE)</f>
        <v>Pers.GLN Verband</v>
      </c>
      <c r="T10" s="181" t="str">
        <f>VLOOKUP($K10,Buchungsvarianten!$G$4:$AN$51,COLUMN(J10),FALSE)</f>
        <v>ÜN in Strecke</v>
      </c>
      <c r="U10" s="181" t="str">
        <f>VLOOKUP($K10,Buchungsvarianten!$G$4:$AN$51,COLUMN(K10),FALSE)</f>
        <v>Pers.GLN Verband</v>
      </c>
      <c r="V10" s="181" t="str">
        <f>VLOOKUP($K10,Buchungsvarianten!$G$4:$AN$51,COLUMN(L10),FALSE)</f>
        <v>Pers.GLN S/B</v>
      </c>
      <c r="W10" s="186" t="str">
        <f>VLOOKUP($K10,Buchungsvarianten!$G$4:$AN$51,COLUMN(M10),FALSE)</f>
        <v>ÜG aus/in Strecke</v>
      </c>
      <c r="X10" s="185" t="str">
        <f>VLOOKUP($K10,Buchungsvarianten!$G$4:$AN$51,COLUMN(N10),FALSE)</f>
        <v>Pers.GLN Verband</v>
      </c>
      <c r="Y10" s="181" t="str">
        <f>VLOOKUP($K10,Buchungsvarianten!$G$4:$AN$51,COLUMN(O10),FALSE)</f>
        <v>Pers.GLN S/B</v>
      </c>
      <c r="Z10" s="181" t="str">
        <f>VLOOKUP($K10,Buchungsvarianten!$G$4:$AN$51,COLUMN(P10),FALSE)</f>
        <v>ÜN aus/in Strecke</v>
      </c>
      <c r="AA10" s="181" t="str">
        <f>VLOOKUP($K10,Buchungsvarianten!$G$4:$AN$51,COLUMN(Q10),FALSE)</f>
        <v>Pers.GLN S/B</v>
      </c>
      <c r="AB10" s="181" t="str">
        <f>VLOOKUP($K10,Buchungsvarianten!$G$4:$AN$51,COLUMN(R10),FALSE)</f>
        <v>Stand.GLN S/B</v>
      </c>
      <c r="AC10" s="186" t="str">
        <f>VLOOKUP($K10,Buchungsvarianten!$G$4:$AN$51,COLUMN(S10),FALSE)</f>
        <v>ÜG aus Strecke</v>
      </c>
      <c r="AD10" s="185" t="str">
        <f>VLOOKUP($K10,Buchungsvarianten!$G$4:$AN$51,COLUMN(T10),FALSE)</f>
        <v>Pers.GLN S/B</v>
      </c>
      <c r="AE10" s="181" t="str">
        <f>VLOOKUP($K10,Buchungsvarianten!$G$4:$AN$51,COLUMN(U10),FALSE)</f>
        <v>Anl.GLN S/B</v>
      </c>
      <c r="AF10" s="181" t="str">
        <f>VLOOKUP($K10,Buchungsvarianten!$G$4:$AN$51,COLUMN(V10),FALSE)</f>
        <v>ÜN aus Strecke</v>
      </c>
      <c r="AG10" s="181" t="str">
        <f>VLOOKUP($K10,Buchungsvarianten!$G$4:$AN$51,COLUMN(W10),FALSE)</f>
        <v>-</v>
      </c>
      <c r="AH10" s="181" t="str">
        <f>VLOOKUP($K10,Buchungsvarianten!$G$4:$AN$51,COLUMN(X10),FALSE)</f>
        <v>-</v>
      </c>
      <c r="AI10" s="186" t="str">
        <f>VLOOKUP($K10,Buchungsvarianten!$G$4:$AN$51,COLUMN(Y10),FALSE)</f>
        <v>-</v>
      </c>
      <c r="AJ10" s="185" t="str">
        <f>VLOOKUP($K10,Buchungsvarianten!$G$4:$AN$51,COLUMN(Z10),FALSE)</f>
        <v>-</v>
      </c>
      <c r="AK10" s="181" t="str">
        <f>VLOOKUP($K10,Buchungsvarianten!$G$4:$AN$51,COLUMN(AA10),FALSE)</f>
        <v>-</v>
      </c>
      <c r="AL10" s="181" t="str">
        <f>VLOOKUP($K10,Buchungsvarianten!$G$4:$AN$51,COLUMN(AB10),FALSE)</f>
        <v>-</v>
      </c>
      <c r="AM10" s="181" t="str">
        <f>VLOOKUP($K10,Buchungsvarianten!$G$4:$AN$51,COLUMN(AC10),FALSE)</f>
        <v>-</v>
      </c>
      <c r="AN10" s="181" t="str">
        <f>VLOOKUP($K10,Buchungsvarianten!$G$4:$AN$51,COLUMN(AD10),FALSE)</f>
        <v>-</v>
      </c>
      <c r="AO10" s="186" t="str">
        <f>VLOOKUP($K10,Buchungsvarianten!$G$4:$AN$51,COLUMN(AE10),FALSE)</f>
        <v>-</v>
      </c>
      <c r="AP10" s="185" t="str">
        <f>VLOOKUP($K10,Buchungsvarianten!$G$4:$AN$51,COLUMN(AF10),FALSE)</f>
        <v>-</v>
      </c>
      <c r="AQ10" s="181" t="str">
        <f>VLOOKUP($K10,Buchungsvarianten!$G$4:$AN$51,COLUMN(AG10),FALSE)</f>
        <v>-</v>
      </c>
      <c r="AR10" s="186" t="str">
        <f>VLOOKUP($K10,Buchungsvarianten!$G$4:$AN$51,COLUMN(AH10),FALSE)</f>
        <v>-</v>
      </c>
      <c r="AS10" s="40" t="s">
        <v>147</v>
      </c>
    </row>
    <row r="11" spans="1:45" ht="30" x14ac:dyDescent="0.25">
      <c r="A11" s="6" t="s">
        <v>27</v>
      </c>
      <c r="B11" s="6" t="s">
        <v>28</v>
      </c>
      <c r="C11" s="6" t="s">
        <v>28</v>
      </c>
      <c r="D11" s="6" t="s">
        <v>66</v>
      </c>
      <c r="E11" s="6">
        <v>17218</v>
      </c>
      <c r="F11" s="119" t="s">
        <v>72</v>
      </c>
      <c r="G11" s="5">
        <f t="shared" si="0"/>
        <v>5</v>
      </c>
      <c r="H11" s="4" t="str">
        <f>VLOOKUP(G11,Buchungsvarianten!$D$4:$F$51,2,FALSE)</f>
        <v>Bring</v>
      </c>
      <c r="I11" s="123" t="str">
        <f>VLOOKUP(K11,Buchungsvarianten!$G$4:$AP$51,36,FALSE)</f>
        <v>HH-&gt;Gem-&gt;WSZ(Verband) -&gt;S/B -&gt;S/B</v>
      </c>
      <c r="J11" s="116" t="str">
        <f>VLOOKUP(G11,Buchungsvarianten!$D$4:$F$51,3,FALSE)</f>
        <v>WSZ als Anlage des Verbandes</v>
      </c>
      <c r="K11" s="36">
        <v>5</v>
      </c>
      <c r="L11" s="185" t="str">
        <f>VLOOKUP($K11,Buchungsvarianten!$G$4:$AN$51,COLUMN(B11),FALSE)</f>
        <v>&lt;Pers.GLN Gem.&gt;</v>
      </c>
      <c r="M11" s="181" t="str">
        <f>VLOOKUP($K11,Buchungsvarianten!$G$4:$AN$51,COLUMN(C11),FALSE)</f>
        <v>&lt;Pers.GLN Gem.&gt;</v>
      </c>
      <c r="N11" s="181" t="str">
        <f>VLOOKUP($K11,Buchungsvarianten!$G$4:$AN$51,COLUMN(D11),FALSE)</f>
        <v>&lt;ÜN in Strecke&gt;</v>
      </c>
      <c r="O11" s="181" t="str">
        <f>VLOOKUP($K11,Buchungsvarianten!$G$4:$AN$51,COLUMN(E11),FALSE)</f>
        <v>&lt;Pers.GLN Gem.&gt;</v>
      </c>
      <c r="P11" s="181" t="str">
        <f>VLOOKUP($K11,Buchungsvarianten!$G$4:$AN$51,COLUMN(F11),FALSE)</f>
        <v>&lt;Stand.GLN WSZ (Verband)&gt;</v>
      </c>
      <c r="Q11" s="186" t="str">
        <f>VLOOKUP($K11,Buchungsvarianten!$G$4:$AN$51,COLUMN(G11),FALSE)</f>
        <v>&lt;ÜG aus Strecke&gt;</v>
      </c>
      <c r="R11" s="185" t="str">
        <f>VLOOKUP($K11,Buchungsvarianten!$G$4:$AN$51,COLUMN(H11),FALSE)</f>
        <v>&lt;Pers.GLN Gem.&gt;</v>
      </c>
      <c r="S11" s="181" t="str">
        <f>VLOOKUP($K11,Buchungsvarianten!$G$4:$AN$51,COLUMN(I11),FALSE)</f>
        <v>&lt;Anl.GLN WSZ (Verband)&gt;</v>
      </c>
      <c r="T11" s="181" t="str">
        <f>VLOOKUP($K11,Buchungsvarianten!$G$4:$AN$51,COLUMN(J11),FALSE)</f>
        <v>&lt;Übernahme&gt;</v>
      </c>
      <c r="U11" s="181" t="str">
        <f>VLOOKUP($K11,Buchungsvarianten!$G$4:$AN$51,COLUMN(K11),FALSE)</f>
        <v>Anl.GLN WSZ (Verband)</v>
      </c>
      <c r="V11" s="181" t="str">
        <f>VLOOKUP($K11,Buchungsvarianten!$G$4:$AN$51,COLUMN(L11),FALSE)</f>
        <v>Pers.GLN S/B</v>
      </c>
      <c r="W11" s="186" t="str">
        <f>VLOOKUP($K11,Buchungsvarianten!$G$4:$AN$51,COLUMN(M11),FALSE)</f>
        <v>ÜG in Strecke</v>
      </c>
      <c r="X11" s="185" t="str">
        <f>VLOOKUP($K11,Buchungsvarianten!$G$4:$AN$51,COLUMN(N11),FALSE)</f>
        <v>Stand.GLN WSZ (Verband)</v>
      </c>
      <c r="Y11" s="181" t="str">
        <f>VLOOKUP($K11,Buchungsvarianten!$G$4:$AN$51,COLUMN(O11),FALSE)</f>
        <v>Pers.GLN S/B</v>
      </c>
      <c r="Z11" s="181" t="str">
        <f>VLOOKUP($K11,Buchungsvarianten!$G$4:$AN$51,COLUMN(P11),FALSE)</f>
        <v>ÜN in Strecke</v>
      </c>
      <c r="AA11" s="181" t="str">
        <f>VLOOKUP($K11,Buchungsvarianten!$G$4:$AN$51,COLUMN(Q11),FALSE)</f>
        <v>Pers.GLN S/B</v>
      </c>
      <c r="AB11" s="181" t="str">
        <f>VLOOKUP($K11,Buchungsvarianten!$G$4:$AN$51,COLUMN(R11),FALSE)</f>
        <v>Stand.GLN S/B</v>
      </c>
      <c r="AC11" s="186" t="str">
        <f>VLOOKUP($K11,Buchungsvarianten!$G$4:$AN$51,COLUMN(S11),FALSE)</f>
        <v>ÜG aus Strecke</v>
      </c>
      <c r="AD11" s="185" t="str">
        <f>VLOOKUP($K11,Buchungsvarianten!$G$4:$AN$51,COLUMN(T11),FALSE)</f>
        <v>Pers.GLN S/B</v>
      </c>
      <c r="AE11" s="181" t="str">
        <f>VLOOKUP($K11,Buchungsvarianten!$G$4:$AN$51,COLUMN(U11),FALSE)</f>
        <v>Anl.GLN S/B</v>
      </c>
      <c r="AF11" s="181" t="str">
        <f>VLOOKUP($K11,Buchungsvarianten!$G$4:$AN$51,COLUMN(V11),FALSE)</f>
        <v>ÜN aus Strecke</v>
      </c>
      <c r="AG11" s="181" t="str">
        <f>VLOOKUP($K11,Buchungsvarianten!$G$4:$AN$51,COLUMN(W11),FALSE)</f>
        <v>-</v>
      </c>
      <c r="AH11" s="181" t="str">
        <f>VLOOKUP($K11,Buchungsvarianten!$G$4:$AN$51,COLUMN(X11),FALSE)</f>
        <v>-</v>
      </c>
      <c r="AI11" s="186" t="str">
        <f>VLOOKUP($K11,Buchungsvarianten!$G$4:$AN$51,COLUMN(Y11),FALSE)</f>
        <v>-</v>
      </c>
      <c r="AJ11" s="185" t="str">
        <f>VLOOKUP($K11,Buchungsvarianten!$G$4:$AN$51,COLUMN(Z11),FALSE)</f>
        <v>-</v>
      </c>
      <c r="AK11" s="181" t="str">
        <f>VLOOKUP($K11,Buchungsvarianten!$G$4:$AN$51,COLUMN(AA11),FALSE)</f>
        <v>-</v>
      </c>
      <c r="AL11" s="181" t="str">
        <f>VLOOKUP($K11,Buchungsvarianten!$G$4:$AN$51,COLUMN(AB11),FALSE)</f>
        <v>-</v>
      </c>
      <c r="AM11" s="181" t="str">
        <f>VLOOKUP($K11,Buchungsvarianten!$G$4:$AN$51,COLUMN(AC11),FALSE)</f>
        <v>-</v>
      </c>
      <c r="AN11" s="181" t="str">
        <f>VLOOKUP($K11,Buchungsvarianten!$G$4:$AN$51,COLUMN(AD11),FALSE)</f>
        <v>-</v>
      </c>
      <c r="AO11" s="186" t="str">
        <f>VLOOKUP($K11,Buchungsvarianten!$G$4:$AN$51,COLUMN(AE11),FALSE)</f>
        <v>-</v>
      </c>
      <c r="AP11" s="185" t="str">
        <f>VLOOKUP($K11,Buchungsvarianten!$G$4:$AN$51,COLUMN(AF11),FALSE)</f>
        <v>-</v>
      </c>
      <c r="AQ11" s="181" t="str">
        <f>VLOOKUP($K11,Buchungsvarianten!$G$4:$AN$51,COLUMN(AG11),FALSE)</f>
        <v>-</v>
      </c>
      <c r="AR11" s="186" t="str">
        <f>VLOOKUP($K11,Buchungsvarianten!$G$4:$AN$51,COLUMN(AH11),FALSE)</f>
        <v>-</v>
      </c>
      <c r="AS11" s="35"/>
    </row>
    <row r="12" spans="1:45" ht="30" x14ac:dyDescent="0.25">
      <c r="A12" s="6" t="s">
        <v>27</v>
      </c>
      <c r="B12" s="6" t="s">
        <v>28</v>
      </c>
      <c r="C12" s="6" t="s">
        <v>28</v>
      </c>
      <c r="D12" s="6" t="s">
        <v>66</v>
      </c>
      <c r="E12" s="6">
        <v>35103</v>
      </c>
      <c r="F12" s="119" t="s">
        <v>74</v>
      </c>
      <c r="G12" s="5">
        <f t="shared" si="0"/>
        <v>5</v>
      </c>
      <c r="H12" s="4" t="str">
        <f>VLOOKUP(G12,Buchungsvarianten!$D$4:$F$51,2,FALSE)</f>
        <v>Bring</v>
      </c>
      <c r="I12" s="123" t="str">
        <f>VLOOKUP(K12,Buchungsvarianten!$G$4:$AP$51,36,FALSE)</f>
        <v>HH-&gt;Gem-&gt;WSZ(Verband) -&gt;S/B -&gt;S/B</v>
      </c>
      <c r="J12" s="116" t="str">
        <f>VLOOKUP(G12,Buchungsvarianten!$D$4:$F$51,3,FALSE)</f>
        <v>WSZ als Anlage des Verbandes</v>
      </c>
      <c r="K12" s="36">
        <v>5</v>
      </c>
      <c r="L12" s="185" t="str">
        <f>VLOOKUP($K12,Buchungsvarianten!$G$4:$AN$51,COLUMN(B12),FALSE)</f>
        <v>&lt;Pers.GLN Gem.&gt;</v>
      </c>
      <c r="M12" s="181" t="str">
        <f>VLOOKUP($K12,Buchungsvarianten!$G$4:$AN$51,COLUMN(C12),FALSE)</f>
        <v>&lt;Pers.GLN Gem.&gt;</v>
      </c>
      <c r="N12" s="181" t="str">
        <f>VLOOKUP($K12,Buchungsvarianten!$G$4:$AN$51,COLUMN(D12),FALSE)</f>
        <v>&lt;ÜN in Strecke&gt;</v>
      </c>
      <c r="O12" s="181" t="str">
        <f>VLOOKUP($K12,Buchungsvarianten!$G$4:$AN$51,COLUMN(E12),FALSE)</f>
        <v>&lt;Pers.GLN Gem.&gt;</v>
      </c>
      <c r="P12" s="181" t="str">
        <f>VLOOKUP($K12,Buchungsvarianten!$G$4:$AN$51,COLUMN(F12),FALSE)</f>
        <v>&lt;Stand.GLN WSZ (Verband)&gt;</v>
      </c>
      <c r="Q12" s="186" t="str">
        <f>VLOOKUP($K12,Buchungsvarianten!$G$4:$AN$51,COLUMN(G12),FALSE)</f>
        <v>&lt;ÜG aus Strecke&gt;</v>
      </c>
      <c r="R12" s="185" t="str">
        <f>VLOOKUP($K12,Buchungsvarianten!$G$4:$AN$51,COLUMN(H12),FALSE)</f>
        <v>&lt;Pers.GLN Gem.&gt;</v>
      </c>
      <c r="S12" s="181" t="str">
        <f>VLOOKUP($K12,Buchungsvarianten!$G$4:$AN$51,COLUMN(I12),FALSE)</f>
        <v>&lt;Anl.GLN WSZ (Verband)&gt;</v>
      </c>
      <c r="T12" s="181" t="str">
        <f>VLOOKUP($K12,Buchungsvarianten!$G$4:$AN$51,COLUMN(J12),FALSE)</f>
        <v>&lt;Übernahme&gt;</v>
      </c>
      <c r="U12" s="181" t="str">
        <f>VLOOKUP($K12,Buchungsvarianten!$G$4:$AN$51,COLUMN(K12),FALSE)</f>
        <v>Anl.GLN WSZ (Verband)</v>
      </c>
      <c r="V12" s="181" t="str">
        <f>VLOOKUP($K12,Buchungsvarianten!$G$4:$AN$51,COLUMN(L12),FALSE)</f>
        <v>Pers.GLN S/B</v>
      </c>
      <c r="W12" s="186" t="str">
        <f>VLOOKUP($K12,Buchungsvarianten!$G$4:$AN$51,COLUMN(M12),FALSE)</f>
        <v>ÜG in Strecke</v>
      </c>
      <c r="X12" s="185" t="str">
        <f>VLOOKUP($K12,Buchungsvarianten!$G$4:$AN$51,COLUMN(N12),FALSE)</f>
        <v>Stand.GLN WSZ (Verband)</v>
      </c>
      <c r="Y12" s="181" t="str">
        <f>VLOOKUP($K12,Buchungsvarianten!$G$4:$AN$51,COLUMN(O12),FALSE)</f>
        <v>Pers.GLN S/B</v>
      </c>
      <c r="Z12" s="181" t="str">
        <f>VLOOKUP($K12,Buchungsvarianten!$G$4:$AN$51,COLUMN(P12),FALSE)</f>
        <v>ÜN in Strecke</v>
      </c>
      <c r="AA12" s="181" t="str">
        <f>VLOOKUP($K12,Buchungsvarianten!$G$4:$AN$51,COLUMN(Q12),FALSE)</f>
        <v>Pers.GLN S/B</v>
      </c>
      <c r="AB12" s="181" t="str">
        <f>VLOOKUP($K12,Buchungsvarianten!$G$4:$AN$51,COLUMN(R12),FALSE)</f>
        <v>Stand.GLN S/B</v>
      </c>
      <c r="AC12" s="186" t="str">
        <f>VLOOKUP($K12,Buchungsvarianten!$G$4:$AN$51,COLUMN(S12),FALSE)</f>
        <v>ÜG aus Strecke</v>
      </c>
      <c r="AD12" s="185" t="str">
        <f>VLOOKUP($K12,Buchungsvarianten!$G$4:$AN$51,COLUMN(T12),FALSE)</f>
        <v>Pers.GLN S/B</v>
      </c>
      <c r="AE12" s="181" t="str">
        <f>VLOOKUP($K12,Buchungsvarianten!$G$4:$AN$51,COLUMN(U12),FALSE)</f>
        <v>Anl.GLN S/B</v>
      </c>
      <c r="AF12" s="181" t="str">
        <f>VLOOKUP($K12,Buchungsvarianten!$G$4:$AN$51,COLUMN(V12),FALSE)</f>
        <v>ÜN aus Strecke</v>
      </c>
      <c r="AG12" s="181" t="str">
        <f>VLOOKUP($K12,Buchungsvarianten!$G$4:$AN$51,COLUMN(W12),FALSE)</f>
        <v>-</v>
      </c>
      <c r="AH12" s="181" t="str">
        <f>VLOOKUP($K12,Buchungsvarianten!$G$4:$AN$51,COLUMN(X12),FALSE)</f>
        <v>-</v>
      </c>
      <c r="AI12" s="186" t="str">
        <f>VLOOKUP($K12,Buchungsvarianten!$G$4:$AN$51,COLUMN(Y12),FALSE)</f>
        <v>-</v>
      </c>
      <c r="AJ12" s="185" t="str">
        <f>VLOOKUP($K12,Buchungsvarianten!$G$4:$AN$51,COLUMN(Z12),FALSE)</f>
        <v>-</v>
      </c>
      <c r="AK12" s="181" t="str">
        <f>VLOOKUP($K12,Buchungsvarianten!$G$4:$AN$51,COLUMN(AA12),FALSE)</f>
        <v>-</v>
      </c>
      <c r="AL12" s="181" t="str">
        <f>VLOOKUP($K12,Buchungsvarianten!$G$4:$AN$51,COLUMN(AB12),FALSE)</f>
        <v>-</v>
      </c>
      <c r="AM12" s="181" t="str">
        <f>VLOOKUP($K12,Buchungsvarianten!$G$4:$AN$51,COLUMN(AC12),FALSE)</f>
        <v>-</v>
      </c>
      <c r="AN12" s="181" t="str">
        <f>VLOOKUP($K12,Buchungsvarianten!$G$4:$AN$51,COLUMN(AD12),FALSE)</f>
        <v>-</v>
      </c>
      <c r="AO12" s="186" t="str">
        <f>VLOOKUP($K12,Buchungsvarianten!$G$4:$AN$51,COLUMN(AE12),FALSE)</f>
        <v>-</v>
      </c>
      <c r="AP12" s="185" t="str">
        <f>VLOOKUP($K12,Buchungsvarianten!$G$4:$AN$51,COLUMN(AF12),FALSE)</f>
        <v>-</v>
      </c>
      <c r="AQ12" s="181" t="str">
        <f>VLOOKUP($K12,Buchungsvarianten!$G$4:$AN$51,COLUMN(AG12),FALSE)</f>
        <v>-</v>
      </c>
      <c r="AR12" s="186" t="str">
        <f>VLOOKUP($K12,Buchungsvarianten!$G$4:$AN$51,COLUMN(AH12),FALSE)</f>
        <v>-</v>
      </c>
      <c r="AS12" s="35"/>
    </row>
    <row r="13" spans="1:45" x14ac:dyDescent="0.25">
      <c r="A13" s="6" t="s">
        <v>27</v>
      </c>
      <c r="B13" s="6" t="s">
        <v>28</v>
      </c>
      <c r="C13" s="6" t="s">
        <v>28</v>
      </c>
      <c r="D13" s="34" t="s">
        <v>66</v>
      </c>
      <c r="E13" s="6">
        <v>35103</v>
      </c>
      <c r="F13" s="119" t="s">
        <v>74</v>
      </c>
      <c r="G13" s="5">
        <f t="shared" si="0"/>
        <v>2</v>
      </c>
      <c r="H13" s="4" t="str">
        <f>VLOOKUP(G13,Buchungsvarianten!$D$4:$F$51,2,FALSE)</f>
        <v>Hol</v>
      </c>
      <c r="I13" s="123" t="str">
        <f>VLOOKUP(K13,Buchungsvarianten!$G$4:$AP$51,36,FALSE)</f>
        <v>HH-&gt;Gem-&gt;Verband-&gt;S/B-&gt;S/B</v>
      </c>
      <c r="J13" s="116" t="str">
        <f>VLOOKUP(G13,Buchungsvarianten!$D$4:$F$51,3,FALSE)</f>
        <v>fremde Anlage</v>
      </c>
      <c r="K13" s="36">
        <v>2</v>
      </c>
      <c r="L13" s="185" t="str">
        <f>VLOOKUP($K13,Buchungsvarianten!$G$4:$AN$51,COLUMN(B13),FALSE)</f>
        <v>&lt;Pers.GLN Gem.&gt;</v>
      </c>
      <c r="M13" s="181" t="str">
        <f>VLOOKUP($K13,Buchungsvarianten!$G$4:$AN$51,COLUMN(C13),FALSE)</f>
        <v>&lt;Pers.GLN Gem.&gt;</v>
      </c>
      <c r="N13" s="181" t="str">
        <f>VLOOKUP($K13,Buchungsvarianten!$G$4:$AN$51,COLUMN(D13),FALSE)</f>
        <v>&lt;ÜN in Strecke&gt;</v>
      </c>
      <c r="O13" s="181" t="str">
        <f>VLOOKUP($K13,Buchungsvarianten!$G$4:$AN$51,COLUMN(E13),FALSE)</f>
        <v>&lt;Pers.GLN Gem.&gt;</v>
      </c>
      <c r="P13" s="181" t="str">
        <f>VLOOKUP($K13,Buchungsvarianten!$G$4:$AN$51,COLUMN(F13),FALSE)</f>
        <v>&lt;Pers.GLN Verband&gt;</v>
      </c>
      <c r="Q13" s="186" t="str">
        <f>VLOOKUP($K13,Buchungsvarianten!$G$4:$AN$51,COLUMN(G13),FALSE)</f>
        <v>&lt;ÜG aus/in Strecke&gt;</v>
      </c>
      <c r="R13" s="185" t="str">
        <f>VLOOKUP($K13,Buchungsvarianten!$G$4:$AN$51,COLUMN(H13),FALSE)</f>
        <v>Pers.GLN Gem.</v>
      </c>
      <c r="S13" s="181" t="str">
        <f>VLOOKUP($K13,Buchungsvarianten!$G$4:$AN$51,COLUMN(I13),FALSE)</f>
        <v>Pers.GLN Verband</v>
      </c>
      <c r="T13" s="181" t="str">
        <f>VLOOKUP($K13,Buchungsvarianten!$G$4:$AN$51,COLUMN(J13),FALSE)</f>
        <v>ÜN in Strecke</v>
      </c>
      <c r="U13" s="181" t="str">
        <f>VLOOKUP($K13,Buchungsvarianten!$G$4:$AN$51,COLUMN(K13),FALSE)</f>
        <v>Pers.GLN Verband</v>
      </c>
      <c r="V13" s="181" t="str">
        <f>VLOOKUP($K13,Buchungsvarianten!$G$4:$AN$51,COLUMN(L13),FALSE)</f>
        <v>Pers.GLN S/B</v>
      </c>
      <c r="W13" s="186" t="str">
        <f>VLOOKUP($K13,Buchungsvarianten!$G$4:$AN$51,COLUMN(M13),FALSE)</f>
        <v>ÜG aus/in Strecke</v>
      </c>
      <c r="X13" s="185" t="str">
        <f>VLOOKUP($K13,Buchungsvarianten!$G$4:$AN$51,COLUMN(N13),FALSE)</f>
        <v>Pers.GLN Verband</v>
      </c>
      <c r="Y13" s="181" t="str">
        <f>VLOOKUP($K13,Buchungsvarianten!$G$4:$AN$51,COLUMN(O13),FALSE)</f>
        <v>Pers.GLN S/B</v>
      </c>
      <c r="Z13" s="181" t="str">
        <f>VLOOKUP($K13,Buchungsvarianten!$G$4:$AN$51,COLUMN(P13),FALSE)</f>
        <v>ÜN aus/in Strecke</v>
      </c>
      <c r="AA13" s="181" t="str">
        <f>VLOOKUP($K13,Buchungsvarianten!$G$4:$AN$51,COLUMN(Q13),FALSE)</f>
        <v>Pers.GLN S/B</v>
      </c>
      <c r="AB13" s="181" t="str">
        <f>VLOOKUP($K13,Buchungsvarianten!$G$4:$AN$51,COLUMN(R13),FALSE)</f>
        <v>Stand.GLN S/B</v>
      </c>
      <c r="AC13" s="186" t="str">
        <f>VLOOKUP($K13,Buchungsvarianten!$G$4:$AN$51,COLUMN(S13),FALSE)</f>
        <v>ÜG aus Strecke</v>
      </c>
      <c r="AD13" s="185" t="str">
        <f>VLOOKUP($K13,Buchungsvarianten!$G$4:$AN$51,COLUMN(T13),FALSE)</f>
        <v>Pers.GLN S/B</v>
      </c>
      <c r="AE13" s="181" t="str">
        <f>VLOOKUP($K13,Buchungsvarianten!$G$4:$AN$51,COLUMN(U13),FALSE)</f>
        <v>Anl.GLN S/B</v>
      </c>
      <c r="AF13" s="181" t="str">
        <f>VLOOKUP($K13,Buchungsvarianten!$G$4:$AN$51,COLUMN(V13),FALSE)</f>
        <v>ÜN aus Strecke</v>
      </c>
      <c r="AG13" s="181" t="str">
        <f>VLOOKUP($K13,Buchungsvarianten!$G$4:$AN$51,COLUMN(W13),FALSE)</f>
        <v>-</v>
      </c>
      <c r="AH13" s="181" t="str">
        <f>VLOOKUP($K13,Buchungsvarianten!$G$4:$AN$51,COLUMN(X13),FALSE)</f>
        <v>-</v>
      </c>
      <c r="AI13" s="186" t="str">
        <f>VLOOKUP($K13,Buchungsvarianten!$G$4:$AN$51,COLUMN(Y13),FALSE)</f>
        <v>-</v>
      </c>
      <c r="AJ13" s="185" t="str">
        <f>VLOOKUP($K13,Buchungsvarianten!$G$4:$AN$51,COLUMN(Z13),FALSE)</f>
        <v>-</v>
      </c>
      <c r="AK13" s="181" t="str">
        <f>VLOOKUP($K13,Buchungsvarianten!$G$4:$AN$51,COLUMN(AA13),FALSE)</f>
        <v>-</v>
      </c>
      <c r="AL13" s="181" t="str">
        <f>VLOOKUP($K13,Buchungsvarianten!$G$4:$AN$51,COLUMN(AB13),FALSE)</f>
        <v>-</v>
      </c>
      <c r="AM13" s="181" t="str">
        <f>VLOOKUP($K13,Buchungsvarianten!$G$4:$AN$51,COLUMN(AC13),FALSE)</f>
        <v>-</v>
      </c>
      <c r="AN13" s="181" t="str">
        <f>VLOOKUP($K13,Buchungsvarianten!$G$4:$AN$51,COLUMN(AD13),FALSE)</f>
        <v>-</v>
      </c>
      <c r="AO13" s="186" t="str">
        <f>VLOOKUP($K13,Buchungsvarianten!$G$4:$AN$51,COLUMN(AE13),FALSE)</f>
        <v>-</v>
      </c>
      <c r="AP13" s="185" t="str">
        <f>VLOOKUP($K13,Buchungsvarianten!$G$4:$AN$51,COLUMN(AF13),FALSE)</f>
        <v>-</v>
      </c>
      <c r="AQ13" s="181" t="str">
        <f>VLOOKUP($K13,Buchungsvarianten!$G$4:$AN$51,COLUMN(AG13),FALSE)</f>
        <v>-</v>
      </c>
      <c r="AR13" s="186" t="str">
        <f>VLOOKUP($K13,Buchungsvarianten!$G$4:$AN$51,COLUMN(AH13),FALSE)</f>
        <v>-</v>
      </c>
      <c r="AS13" s="35"/>
    </row>
    <row r="14" spans="1:45" ht="30" x14ac:dyDescent="0.25">
      <c r="A14" s="6" t="s">
        <v>27</v>
      </c>
      <c r="B14" s="6" t="s">
        <v>28</v>
      </c>
      <c r="C14" s="6" t="s">
        <v>28</v>
      </c>
      <c r="D14" s="6" t="s">
        <v>66</v>
      </c>
      <c r="E14" s="6">
        <v>91201</v>
      </c>
      <c r="F14" s="119" t="s">
        <v>75</v>
      </c>
      <c r="G14" s="5">
        <f t="shared" si="0"/>
        <v>4</v>
      </c>
      <c r="H14" s="4" t="str">
        <f>VLOOKUP(G14,Buchungsvarianten!$D$4:$F$51,2,FALSE)</f>
        <v>Bring</v>
      </c>
      <c r="I14" s="123" t="str">
        <f>VLOOKUP(K14,Buchungsvarianten!$G$4:$AP$51,36,FALSE)</f>
        <v>HH-&gt;Gem-&gt;WSZ(Verband) -&gt;S/B</v>
      </c>
      <c r="J14" s="116" t="str">
        <f>VLOOKUP(G14,Buchungsvarianten!$D$4:$F$51,3,FALSE)</f>
        <v>WSZ als Anlage des Verbandes</v>
      </c>
      <c r="K14" s="19">
        <v>4</v>
      </c>
      <c r="L14" s="185" t="str">
        <f>VLOOKUP($K14,Buchungsvarianten!$G$4:$AN$51,COLUMN(B14),FALSE)</f>
        <v>&lt;Pers.GLN Gem.&gt;</v>
      </c>
      <c r="M14" s="181" t="str">
        <f>VLOOKUP($K14,Buchungsvarianten!$G$4:$AN$51,COLUMN(C14),FALSE)</f>
        <v>&lt;Pers.GLN Gem.&gt;</v>
      </c>
      <c r="N14" s="181" t="str">
        <f>VLOOKUP($K14,Buchungsvarianten!$G$4:$AN$51,COLUMN(D14),FALSE)</f>
        <v>&lt;ÜN in Strecke&gt;</v>
      </c>
      <c r="O14" s="181" t="str">
        <f>VLOOKUP($K14,Buchungsvarianten!$G$4:$AN$51,COLUMN(E14),FALSE)</f>
        <v>&lt;Pers.GLN Gem.&gt;</v>
      </c>
      <c r="P14" s="181" t="str">
        <f>VLOOKUP($K14,Buchungsvarianten!$G$4:$AN$51,COLUMN(F14),FALSE)</f>
        <v>&lt;Stand.GLN WSZ (Verband)&gt;</v>
      </c>
      <c r="Q14" s="186" t="str">
        <f>VLOOKUP($K14,Buchungsvarianten!$G$4:$AN$51,COLUMN(G14),FALSE)</f>
        <v>&lt;ÜG aus Strecke&gt;</v>
      </c>
      <c r="R14" s="185" t="str">
        <f>VLOOKUP($K14,Buchungsvarianten!$G$4:$AN$51,COLUMN(H14),FALSE)</f>
        <v>&lt;Pers.GLN Gem.&gt;</v>
      </c>
      <c r="S14" s="181" t="str">
        <f>VLOOKUP($K14,Buchungsvarianten!$G$4:$AN$51,COLUMN(I14),FALSE)</f>
        <v>&lt;Anl.GLN WSZ (Verband)&gt;</v>
      </c>
      <c r="T14" s="181" t="str">
        <f>VLOOKUP($K14,Buchungsvarianten!$G$4:$AN$51,COLUMN(J14),FALSE)</f>
        <v>&lt;Übernahme&gt;</v>
      </c>
      <c r="U14" s="181" t="str">
        <f>VLOOKUP($K14,Buchungsvarianten!$G$4:$AN$51,COLUMN(K14),FALSE)</f>
        <v>Anl.GLN WSZ (Verband)</v>
      </c>
      <c r="V14" s="181" t="str">
        <f>VLOOKUP($K14,Buchungsvarianten!$G$4:$AN$51,COLUMN(L14),FALSE)</f>
        <v>Stand.GLN S/B</v>
      </c>
      <c r="W14" s="186" t="str">
        <f>VLOOKUP($K14,Buchungsvarianten!$G$4:$AN$51,COLUMN(M14),FALSE)</f>
        <v>Übergabe</v>
      </c>
      <c r="X14" s="185" t="str">
        <f>VLOOKUP($K14,Buchungsvarianten!$G$4:$AN$51,COLUMN(N14),FALSE)</f>
        <v>Stand.GLN WSZ (Verband)</v>
      </c>
      <c r="Y14" s="181" t="str">
        <f>VLOOKUP($K14,Buchungsvarianten!$G$4:$AN$51,COLUMN(O14),FALSE)</f>
        <v>Anl.GLN S/B</v>
      </c>
      <c r="Z14" s="181" t="str">
        <f>VLOOKUP($K14,Buchungsvarianten!$G$4:$AN$51,COLUMN(P14),FALSE)</f>
        <v>Übernahme</v>
      </c>
      <c r="AA14" s="181" t="str">
        <f>VLOOKUP($K14,Buchungsvarianten!$G$4:$AN$51,COLUMN(Q14),FALSE)</f>
        <v>-</v>
      </c>
      <c r="AB14" s="181" t="str">
        <f>VLOOKUP($K14,Buchungsvarianten!$G$4:$AN$51,COLUMN(R14),FALSE)</f>
        <v>-</v>
      </c>
      <c r="AC14" s="186" t="str">
        <f>VLOOKUP($K14,Buchungsvarianten!$G$4:$AN$51,COLUMN(S14),FALSE)</f>
        <v>-</v>
      </c>
      <c r="AD14" s="185" t="str">
        <f>VLOOKUP($K14,Buchungsvarianten!$G$4:$AN$51,COLUMN(T14),FALSE)</f>
        <v>-</v>
      </c>
      <c r="AE14" s="181" t="str">
        <f>VLOOKUP($K14,Buchungsvarianten!$G$4:$AN$51,COLUMN(U14),FALSE)</f>
        <v>-</v>
      </c>
      <c r="AF14" s="181" t="str">
        <f>VLOOKUP($K14,Buchungsvarianten!$G$4:$AN$51,COLUMN(V14),FALSE)</f>
        <v>-</v>
      </c>
      <c r="AG14" s="181" t="str">
        <f>VLOOKUP($K14,Buchungsvarianten!$G$4:$AN$51,COLUMN(W14),FALSE)</f>
        <v>-</v>
      </c>
      <c r="AH14" s="181" t="str">
        <f>VLOOKUP($K14,Buchungsvarianten!$G$4:$AN$51,COLUMN(X14),FALSE)</f>
        <v>-</v>
      </c>
      <c r="AI14" s="186" t="str">
        <f>VLOOKUP($K14,Buchungsvarianten!$G$4:$AN$51,COLUMN(Y14),FALSE)</f>
        <v>-</v>
      </c>
      <c r="AJ14" s="185" t="str">
        <f>VLOOKUP($K14,Buchungsvarianten!$G$4:$AN$51,COLUMN(Z14),FALSE)</f>
        <v>-</v>
      </c>
      <c r="AK14" s="181" t="str">
        <f>VLOOKUP($K14,Buchungsvarianten!$G$4:$AN$51,COLUMN(AA14),FALSE)</f>
        <v>-</v>
      </c>
      <c r="AL14" s="181" t="str">
        <f>VLOOKUP($K14,Buchungsvarianten!$G$4:$AN$51,COLUMN(AB14),FALSE)</f>
        <v>-</v>
      </c>
      <c r="AM14" s="181" t="str">
        <f>VLOOKUP($K14,Buchungsvarianten!$G$4:$AN$51,COLUMN(AC14),FALSE)</f>
        <v>-</v>
      </c>
      <c r="AN14" s="181" t="str">
        <f>VLOOKUP($K14,Buchungsvarianten!$G$4:$AN$51,COLUMN(AD14),FALSE)</f>
        <v>-</v>
      </c>
      <c r="AO14" s="186" t="str">
        <f>VLOOKUP($K14,Buchungsvarianten!$G$4:$AN$51,COLUMN(AE14),FALSE)</f>
        <v>-</v>
      </c>
      <c r="AP14" s="185" t="str">
        <f>VLOOKUP($K14,Buchungsvarianten!$G$4:$AN$51,COLUMN(AF14),FALSE)</f>
        <v>-</v>
      </c>
      <c r="AQ14" s="181" t="str">
        <f>VLOOKUP($K14,Buchungsvarianten!$G$4:$AN$51,COLUMN(AG14),FALSE)</f>
        <v>-</v>
      </c>
      <c r="AR14" s="186" t="str">
        <f>VLOOKUP($K14,Buchungsvarianten!$G$4:$AN$51,COLUMN(AH14),FALSE)</f>
        <v>-</v>
      </c>
      <c r="AS14" s="35"/>
    </row>
    <row r="15" spans="1:45" ht="30" x14ac:dyDescent="0.25">
      <c r="A15" s="6" t="s">
        <v>27</v>
      </c>
      <c r="B15" s="6" t="s">
        <v>28</v>
      </c>
      <c r="C15" s="6" t="s">
        <v>28</v>
      </c>
      <c r="D15" s="6" t="s">
        <v>66</v>
      </c>
      <c r="E15" s="6">
        <v>91201</v>
      </c>
      <c r="F15" s="119" t="s">
        <v>151</v>
      </c>
      <c r="G15" s="5">
        <f t="shared" si="0"/>
        <v>25</v>
      </c>
      <c r="H15" s="4" t="str">
        <f>VLOOKUP(G15,Buchungsvarianten!$D$4:$F$51,2,FALSE)</f>
        <v>Bring</v>
      </c>
      <c r="I15" s="123" t="str">
        <f>VLOOKUP(K15,Buchungsvarianten!$G$4:$AP$51,36,FALSE)</f>
        <v>HH-&gt;Gem-&gt;WSZ(Verband)-&gt;ARA-&gt;S/B-&gt;ARA-&gt;S/B</v>
      </c>
      <c r="J15" s="116" t="str">
        <f>VLOOKUP(G15,Buchungsvarianten!$D$4:$F$51,3,FALSE)</f>
        <v>WSZ als Anlage des Verbandes</v>
      </c>
      <c r="K15" s="41">
        <v>25</v>
      </c>
      <c r="L15" s="185" t="str">
        <f>VLOOKUP($K15,Buchungsvarianten!$G$4:$AN$51,COLUMN(B15),FALSE)</f>
        <v>&lt;Pers.GLN Gem.&gt;</v>
      </c>
      <c r="M15" s="181" t="str">
        <f>VLOOKUP($K15,Buchungsvarianten!$G$4:$AN$51,COLUMN(C15),FALSE)</f>
        <v>&lt;Pers.GLN Gem.&gt;</v>
      </c>
      <c r="N15" s="181" t="str">
        <f>VLOOKUP($K15,Buchungsvarianten!$G$4:$AN$51,COLUMN(D15),FALSE)</f>
        <v>&lt;ÜN in Strecke&gt;</v>
      </c>
      <c r="O15" s="181" t="str">
        <f>VLOOKUP($K15,Buchungsvarianten!$G$4:$AN$51,COLUMN(E15),FALSE)</f>
        <v>&lt;Pers.GLN Gem.&gt;</v>
      </c>
      <c r="P15" s="181" t="str">
        <f>VLOOKUP($K15,Buchungsvarianten!$G$4:$AN$51,COLUMN(F15),FALSE)</f>
        <v>&lt;Stand.GLN WSZ (Verband)&gt;</v>
      </c>
      <c r="Q15" s="186" t="str">
        <f>VLOOKUP($K15,Buchungsvarianten!$G$4:$AN$51,COLUMN(G15),FALSE)</f>
        <v>&lt;ÜG aus Strecke&gt;</v>
      </c>
      <c r="R15" s="185" t="str">
        <f>VLOOKUP($K15,Buchungsvarianten!$G$4:$AN$51,COLUMN(H15),FALSE)</f>
        <v>&lt;Pers.GLN Gem.&gt;</v>
      </c>
      <c r="S15" s="181" t="str">
        <f>VLOOKUP($K15,Buchungsvarianten!$G$4:$AN$51,COLUMN(I15),FALSE)</f>
        <v>&lt;Anl.GLN WSZ (Verband)&gt;</v>
      </c>
      <c r="T15" s="181" t="str">
        <f>VLOOKUP($K15,Buchungsvarianten!$G$4:$AN$51,COLUMN(J15),FALSE)</f>
        <v>&lt;Übernahme&gt;</v>
      </c>
      <c r="U15" s="181" t="str">
        <f>VLOOKUP($K15,Buchungsvarianten!$G$4:$AN$51,COLUMN(K15),FALSE)</f>
        <v>Anl.GLN WSZ (Verband)</v>
      </c>
      <c r="V15" s="181" t="str">
        <f>VLOOKUP($K15,Buchungsvarianten!$G$4:$AN$51,COLUMN(L15),FALSE)</f>
        <v>Pers.GLN Sammelsystem</v>
      </c>
      <c r="W15" s="186" t="str">
        <f>VLOOKUP($K15,Buchungsvarianten!$G$4:$AN$51,COLUMN(M15),FALSE)</f>
        <v>ÜG in Strecke</v>
      </c>
      <c r="X15" s="185" t="str">
        <f>VLOOKUP($K15,Buchungsvarianten!$G$4:$AN$51,COLUMN(N15),FALSE)</f>
        <v>Stand.GLN WSZ (Verband)</v>
      </c>
      <c r="Y15" s="181" t="str">
        <f>VLOOKUP($K15,Buchungsvarianten!$G$4:$AN$51,COLUMN(O15),FALSE)</f>
        <v>Pers.GLN Sammelsystem</v>
      </c>
      <c r="Z15" s="181" t="str">
        <f>VLOOKUP($K15,Buchungsvarianten!$G$4:$AN$51,COLUMN(P15),FALSE)</f>
        <v>ÜN in Strecke</v>
      </c>
      <c r="AA15" s="181" t="str">
        <f>VLOOKUP($K15,Buchungsvarianten!$G$4:$AN$51,COLUMN(Q15),FALSE)</f>
        <v>Pers.GLN Sammelsystem</v>
      </c>
      <c r="AB15" s="181" t="str">
        <f>VLOOKUP($K15,Buchungsvarianten!$G$4:$AN$51,COLUMN(R15),FALSE)</f>
        <v>Stand.GLN S/B</v>
      </c>
      <c r="AC15" s="186" t="str">
        <f>VLOOKUP($K15,Buchungsvarianten!$G$4:$AN$51,COLUMN(S15),FALSE)</f>
        <v>ÜG aus Strecke</v>
      </c>
      <c r="AD15" s="185" t="str">
        <f>VLOOKUP($K15,Buchungsvarianten!$G$4:$AN$51,COLUMN(T15),FALSE)</f>
        <v>Pers.GLN Sammelsystem</v>
      </c>
      <c r="AE15" s="181" t="str">
        <f>VLOOKUP($K15,Buchungsvarianten!$G$4:$AN$51,COLUMN(U15),FALSE)</f>
        <v>Anl.GLN S/B</v>
      </c>
      <c r="AF15" s="181" t="str">
        <f>VLOOKUP($K15,Buchungsvarianten!$G$4:$AN$51,COLUMN(V15),FALSE)</f>
        <v>ÜN aus Strecke</v>
      </c>
      <c r="AG15" s="181" t="str">
        <f>VLOOKUP($K15,Buchungsvarianten!$G$4:$AN$51,COLUMN(W15),FALSE)</f>
        <v>Anl.GLN S/B</v>
      </c>
      <c r="AH15" s="181" t="str">
        <f>VLOOKUP($K15,Buchungsvarianten!$G$4:$AN$51,COLUMN(X15),FALSE)</f>
        <v>Pers.GLN Sammelsystem</v>
      </c>
      <c r="AI15" s="186" t="str">
        <f>VLOOKUP($K15,Buchungsvarianten!$G$4:$AN$51,COLUMN(Y15),FALSE)</f>
        <v>ÜG in Strecke</v>
      </c>
      <c r="AJ15" s="185" t="str">
        <f>VLOOKUP($K15,Buchungsvarianten!$G$4:$AN$51,COLUMN(Z15),FALSE)</f>
        <v>Stand.GLN S/B</v>
      </c>
      <c r="AK15" s="181" t="str">
        <f>VLOOKUP($K15,Buchungsvarianten!$G$4:$AN$51,COLUMN(AA15),FALSE)</f>
        <v>Pers.GLN Sammelsystem</v>
      </c>
      <c r="AL15" s="181" t="str">
        <f>VLOOKUP($K15,Buchungsvarianten!$G$4:$AN$51,COLUMN(AB15),FALSE)</f>
        <v>ÜN in Strecke</v>
      </c>
      <c r="AM15" s="181" t="str">
        <f>VLOOKUP($K15,Buchungsvarianten!$G$4:$AN$51,COLUMN(AC15),FALSE)</f>
        <v>Pers.GLN Sammelsystem</v>
      </c>
      <c r="AN15" s="181" t="str">
        <f>VLOOKUP($K15,Buchungsvarianten!$G$4:$AN$51,COLUMN(AD15),FALSE)</f>
        <v>Stand.GLN S/B</v>
      </c>
      <c r="AO15" s="186" t="str">
        <f>VLOOKUP($K15,Buchungsvarianten!$G$4:$AN$51,COLUMN(AE15),FALSE)</f>
        <v>ÜG aus Strecke</v>
      </c>
      <c r="AP15" s="185" t="str">
        <f>VLOOKUP($K15,Buchungsvarianten!$G$4:$AN$51,COLUMN(AF15),FALSE)</f>
        <v>Pers.GLN Sammelsystem</v>
      </c>
      <c r="AQ15" s="181" t="str">
        <f>VLOOKUP($K15,Buchungsvarianten!$G$4:$AN$51,COLUMN(AG15),FALSE)</f>
        <v>Anl.GLN S/B</v>
      </c>
      <c r="AR15" s="186" t="str">
        <f>VLOOKUP($K15,Buchungsvarianten!$G$4:$AN$51,COLUMN(AH15),FALSE)</f>
        <v>Übernahme</v>
      </c>
      <c r="AS15" s="35"/>
    </row>
    <row r="16" spans="1:45" ht="30" x14ac:dyDescent="0.25">
      <c r="A16" s="6" t="s">
        <v>27</v>
      </c>
      <c r="B16" s="6" t="s">
        <v>28</v>
      </c>
      <c r="C16" s="6" t="s">
        <v>28</v>
      </c>
      <c r="D16" s="6" t="s">
        <v>66</v>
      </c>
      <c r="E16" s="6">
        <v>92105</v>
      </c>
      <c r="F16" s="119" t="s">
        <v>76</v>
      </c>
      <c r="G16" s="5">
        <f t="shared" si="0"/>
        <v>4</v>
      </c>
      <c r="H16" s="4" t="str">
        <f>VLOOKUP(G16,Buchungsvarianten!$D$4:$F$51,2,FALSE)</f>
        <v>Bring</v>
      </c>
      <c r="I16" s="123" t="str">
        <f>VLOOKUP(K16,Buchungsvarianten!$G$4:$AP$51,36,FALSE)</f>
        <v>HH-&gt;Gem-&gt;WSZ(Verband) -&gt;S/B</v>
      </c>
      <c r="J16" s="116" t="str">
        <f>VLOOKUP(G16,Buchungsvarianten!$D$4:$F$51,3,FALSE)</f>
        <v>WSZ als Anlage des Verbandes</v>
      </c>
      <c r="K16" s="19">
        <v>4</v>
      </c>
      <c r="L16" s="185" t="str">
        <f>VLOOKUP($K16,Buchungsvarianten!$G$4:$AN$51,COLUMN(B16),FALSE)</f>
        <v>&lt;Pers.GLN Gem.&gt;</v>
      </c>
      <c r="M16" s="181" t="str">
        <f>VLOOKUP($K16,Buchungsvarianten!$G$4:$AN$51,COLUMN(C16),FALSE)</f>
        <v>&lt;Pers.GLN Gem.&gt;</v>
      </c>
      <c r="N16" s="181" t="str">
        <f>VLOOKUP($K16,Buchungsvarianten!$G$4:$AN$51,COLUMN(D16),FALSE)</f>
        <v>&lt;ÜN in Strecke&gt;</v>
      </c>
      <c r="O16" s="181" t="str">
        <f>VLOOKUP($K16,Buchungsvarianten!$G$4:$AN$51,COLUMN(E16),FALSE)</f>
        <v>&lt;Pers.GLN Gem.&gt;</v>
      </c>
      <c r="P16" s="181" t="str">
        <f>VLOOKUP($K16,Buchungsvarianten!$G$4:$AN$51,COLUMN(F16),FALSE)</f>
        <v>&lt;Stand.GLN WSZ (Verband)&gt;</v>
      </c>
      <c r="Q16" s="186" t="str">
        <f>VLOOKUP($K16,Buchungsvarianten!$G$4:$AN$51,COLUMN(G16),FALSE)</f>
        <v>&lt;ÜG aus Strecke&gt;</v>
      </c>
      <c r="R16" s="185" t="str">
        <f>VLOOKUP($K16,Buchungsvarianten!$G$4:$AN$51,COLUMN(H16),FALSE)</f>
        <v>&lt;Pers.GLN Gem.&gt;</v>
      </c>
      <c r="S16" s="181" t="str">
        <f>VLOOKUP($K16,Buchungsvarianten!$G$4:$AN$51,COLUMN(I16),FALSE)</f>
        <v>&lt;Anl.GLN WSZ (Verband)&gt;</v>
      </c>
      <c r="T16" s="181" t="str">
        <f>VLOOKUP($K16,Buchungsvarianten!$G$4:$AN$51,COLUMN(J16),FALSE)</f>
        <v>&lt;Übernahme&gt;</v>
      </c>
      <c r="U16" s="181" t="str">
        <f>VLOOKUP($K16,Buchungsvarianten!$G$4:$AN$51,COLUMN(K16),FALSE)</f>
        <v>Anl.GLN WSZ (Verband)</v>
      </c>
      <c r="V16" s="181" t="str">
        <f>VLOOKUP($K16,Buchungsvarianten!$G$4:$AN$51,COLUMN(L16),FALSE)</f>
        <v>Stand.GLN S/B</v>
      </c>
      <c r="W16" s="186" t="str">
        <f>VLOOKUP($K16,Buchungsvarianten!$G$4:$AN$51,COLUMN(M16),FALSE)</f>
        <v>Übergabe</v>
      </c>
      <c r="X16" s="185" t="str">
        <f>VLOOKUP($K16,Buchungsvarianten!$G$4:$AN$51,COLUMN(N16),FALSE)</f>
        <v>Stand.GLN WSZ (Verband)</v>
      </c>
      <c r="Y16" s="181" t="str">
        <f>VLOOKUP($K16,Buchungsvarianten!$G$4:$AN$51,COLUMN(O16),FALSE)</f>
        <v>Anl.GLN S/B</v>
      </c>
      <c r="Z16" s="181" t="str">
        <f>VLOOKUP($K16,Buchungsvarianten!$G$4:$AN$51,COLUMN(P16),FALSE)</f>
        <v>Übernahme</v>
      </c>
      <c r="AA16" s="181" t="str">
        <f>VLOOKUP($K16,Buchungsvarianten!$G$4:$AN$51,COLUMN(Q16),FALSE)</f>
        <v>-</v>
      </c>
      <c r="AB16" s="181" t="str">
        <f>VLOOKUP($K16,Buchungsvarianten!$G$4:$AN$51,COLUMN(R16),FALSE)</f>
        <v>-</v>
      </c>
      <c r="AC16" s="186" t="str">
        <f>VLOOKUP($K16,Buchungsvarianten!$G$4:$AN$51,COLUMN(S16),FALSE)</f>
        <v>-</v>
      </c>
      <c r="AD16" s="185" t="str">
        <f>VLOOKUP($K16,Buchungsvarianten!$G$4:$AN$51,COLUMN(T16),FALSE)</f>
        <v>-</v>
      </c>
      <c r="AE16" s="181" t="str">
        <f>VLOOKUP($K16,Buchungsvarianten!$G$4:$AN$51,COLUMN(U16),FALSE)</f>
        <v>-</v>
      </c>
      <c r="AF16" s="181" t="str">
        <f>VLOOKUP($K16,Buchungsvarianten!$G$4:$AN$51,COLUMN(V16),FALSE)</f>
        <v>-</v>
      </c>
      <c r="AG16" s="181" t="str">
        <f>VLOOKUP($K16,Buchungsvarianten!$G$4:$AN$51,COLUMN(W16),FALSE)</f>
        <v>-</v>
      </c>
      <c r="AH16" s="181" t="str">
        <f>VLOOKUP($K16,Buchungsvarianten!$G$4:$AN$51,COLUMN(X16),FALSE)</f>
        <v>-</v>
      </c>
      <c r="AI16" s="186" t="str">
        <f>VLOOKUP($K16,Buchungsvarianten!$G$4:$AN$51,COLUMN(Y16),FALSE)</f>
        <v>-</v>
      </c>
      <c r="AJ16" s="185" t="str">
        <f>VLOOKUP($K16,Buchungsvarianten!$G$4:$AN$51,COLUMN(Z16),FALSE)</f>
        <v>-</v>
      </c>
      <c r="AK16" s="181" t="str">
        <f>VLOOKUP($K16,Buchungsvarianten!$G$4:$AN$51,COLUMN(AA16),FALSE)</f>
        <v>-</v>
      </c>
      <c r="AL16" s="181" t="str">
        <f>VLOOKUP($K16,Buchungsvarianten!$G$4:$AN$51,COLUMN(AB16),FALSE)</f>
        <v>-</v>
      </c>
      <c r="AM16" s="181" t="str">
        <f>VLOOKUP($K16,Buchungsvarianten!$G$4:$AN$51,COLUMN(AC16),FALSE)</f>
        <v>-</v>
      </c>
      <c r="AN16" s="181" t="str">
        <f>VLOOKUP($K16,Buchungsvarianten!$G$4:$AN$51,COLUMN(AD16),FALSE)</f>
        <v>-</v>
      </c>
      <c r="AO16" s="186" t="str">
        <f>VLOOKUP($K16,Buchungsvarianten!$G$4:$AN$51,COLUMN(AE16),FALSE)</f>
        <v>-</v>
      </c>
      <c r="AP16" s="185" t="str">
        <f>VLOOKUP($K16,Buchungsvarianten!$G$4:$AN$51,COLUMN(AF16),FALSE)</f>
        <v>-</v>
      </c>
      <c r="AQ16" s="181" t="str">
        <f>VLOOKUP($K16,Buchungsvarianten!$G$4:$AN$51,COLUMN(AG16),FALSE)</f>
        <v>-</v>
      </c>
      <c r="AR16" s="186" t="str">
        <f>VLOOKUP($K16,Buchungsvarianten!$G$4:$AN$51,COLUMN(AH16),FALSE)</f>
        <v>-</v>
      </c>
      <c r="AS16" s="35"/>
    </row>
    <row r="17" spans="1:45" ht="30" x14ac:dyDescent="0.25">
      <c r="A17" s="6" t="s">
        <v>27</v>
      </c>
      <c r="B17" s="6" t="s">
        <v>28</v>
      </c>
      <c r="C17" s="6" t="s">
        <v>28</v>
      </c>
      <c r="D17" s="6" t="s">
        <v>66</v>
      </c>
      <c r="E17" s="6">
        <v>92102</v>
      </c>
      <c r="F17" s="119" t="s">
        <v>793</v>
      </c>
      <c r="G17" s="5">
        <f t="shared" si="0"/>
        <v>4</v>
      </c>
      <c r="H17" s="4" t="str">
        <f>VLOOKUP(G17,Buchungsvarianten!$D$4:$F$51,2,FALSE)</f>
        <v>Bring</v>
      </c>
      <c r="I17" s="123" t="str">
        <f>VLOOKUP(K17,Buchungsvarianten!$G$4:$AP$51,36,FALSE)</f>
        <v>HH-&gt;Gem-&gt;WSZ(Verband) -&gt;S/B</v>
      </c>
      <c r="J17" s="116" t="str">
        <f>VLOOKUP(G17,Buchungsvarianten!$D$4:$F$51,3,FALSE)</f>
        <v>WSZ als Anlage des Verbandes</v>
      </c>
      <c r="K17" s="19">
        <v>4</v>
      </c>
      <c r="L17" s="185" t="str">
        <f>VLOOKUP($K17,Buchungsvarianten!$G$4:$AN$51,COLUMN(B17),FALSE)</f>
        <v>&lt;Pers.GLN Gem.&gt;</v>
      </c>
      <c r="M17" s="181" t="str">
        <f>VLOOKUP($K17,Buchungsvarianten!$G$4:$AN$51,COLUMN(C17),FALSE)</f>
        <v>&lt;Pers.GLN Gem.&gt;</v>
      </c>
      <c r="N17" s="181" t="str">
        <f>VLOOKUP($K17,Buchungsvarianten!$G$4:$AN$51,COLUMN(D17),FALSE)</f>
        <v>&lt;ÜN in Strecke&gt;</v>
      </c>
      <c r="O17" s="181" t="str">
        <f>VLOOKUP($K17,Buchungsvarianten!$G$4:$AN$51,COLUMN(E17),FALSE)</f>
        <v>&lt;Pers.GLN Gem.&gt;</v>
      </c>
      <c r="P17" s="181" t="str">
        <f>VLOOKUP($K17,Buchungsvarianten!$G$4:$AN$51,COLUMN(F17),FALSE)</f>
        <v>&lt;Stand.GLN WSZ (Verband)&gt;</v>
      </c>
      <c r="Q17" s="186" t="str">
        <f>VLOOKUP($K17,Buchungsvarianten!$G$4:$AN$51,COLUMN(G17),FALSE)</f>
        <v>&lt;ÜG aus Strecke&gt;</v>
      </c>
      <c r="R17" s="185" t="str">
        <f>VLOOKUP($K17,Buchungsvarianten!$G$4:$AN$51,COLUMN(H17),FALSE)</f>
        <v>&lt;Pers.GLN Gem.&gt;</v>
      </c>
      <c r="S17" s="181" t="str">
        <f>VLOOKUP($K17,Buchungsvarianten!$G$4:$AN$51,COLUMN(I17),FALSE)</f>
        <v>&lt;Anl.GLN WSZ (Verband)&gt;</v>
      </c>
      <c r="T17" s="181" t="str">
        <f>VLOOKUP($K17,Buchungsvarianten!$G$4:$AN$51,COLUMN(J17),FALSE)</f>
        <v>&lt;Übernahme&gt;</v>
      </c>
      <c r="U17" s="181" t="str">
        <f>VLOOKUP($K17,Buchungsvarianten!$G$4:$AN$51,COLUMN(K17),FALSE)</f>
        <v>Anl.GLN WSZ (Verband)</v>
      </c>
      <c r="V17" s="181" t="str">
        <f>VLOOKUP($K17,Buchungsvarianten!$G$4:$AN$51,COLUMN(L17),FALSE)</f>
        <v>Stand.GLN S/B</v>
      </c>
      <c r="W17" s="186" t="str">
        <f>VLOOKUP($K17,Buchungsvarianten!$G$4:$AN$51,COLUMN(M17),FALSE)</f>
        <v>Übergabe</v>
      </c>
      <c r="X17" s="185" t="str">
        <f>VLOOKUP($K17,Buchungsvarianten!$G$4:$AN$51,COLUMN(N17),FALSE)</f>
        <v>Stand.GLN WSZ (Verband)</v>
      </c>
      <c r="Y17" s="181" t="str">
        <f>VLOOKUP($K17,Buchungsvarianten!$G$4:$AN$51,COLUMN(O17),FALSE)</f>
        <v>Anl.GLN S/B</v>
      </c>
      <c r="Z17" s="181" t="str">
        <f>VLOOKUP($K17,Buchungsvarianten!$G$4:$AN$51,COLUMN(P17),FALSE)</f>
        <v>Übernahme</v>
      </c>
      <c r="AA17" s="181" t="str">
        <f>VLOOKUP($K17,Buchungsvarianten!$G$4:$AN$51,COLUMN(Q17),FALSE)</f>
        <v>-</v>
      </c>
      <c r="AB17" s="181" t="str">
        <f>VLOOKUP($K17,Buchungsvarianten!$G$4:$AN$51,COLUMN(R17),FALSE)</f>
        <v>-</v>
      </c>
      <c r="AC17" s="186" t="str">
        <f>VLOOKUP($K17,Buchungsvarianten!$G$4:$AN$51,COLUMN(S17),FALSE)</f>
        <v>-</v>
      </c>
      <c r="AD17" s="185" t="str">
        <f>VLOOKUP($K17,Buchungsvarianten!$G$4:$AN$51,COLUMN(T17),FALSE)</f>
        <v>-</v>
      </c>
      <c r="AE17" s="181" t="str">
        <f>VLOOKUP($K17,Buchungsvarianten!$G$4:$AN$51,COLUMN(U17),FALSE)</f>
        <v>-</v>
      </c>
      <c r="AF17" s="181" t="str">
        <f>VLOOKUP($K17,Buchungsvarianten!$G$4:$AN$51,COLUMN(V17),FALSE)</f>
        <v>-</v>
      </c>
      <c r="AG17" s="181" t="str">
        <f>VLOOKUP($K17,Buchungsvarianten!$G$4:$AN$51,COLUMN(W17),FALSE)</f>
        <v>-</v>
      </c>
      <c r="AH17" s="181" t="str">
        <f>VLOOKUP($K17,Buchungsvarianten!$G$4:$AN$51,COLUMN(X17),FALSE)</f>
        <v>-</v>
      </c>
      <c r="AI17" s="186" t="str">
        <f>VLOOKUP($K17,Buchungsvarianten!$G$4:$AN$51,COLUMN(Y17),FALSE)</f>
        <v>-</v>
      </c>
      <c r="AJ17" s="185" t="str">
        <f>VLOOKUP($K17,Buchungsvarianten!$G$4:$AN$51,COLUMN(Z17),FALSE)</f>
        <v>-</v>
      </c>
      <c r="AK17" s="181" t="str">
        <f>VLOOKUP($K17,Buchungsvarianten!$G$4:$AN$51,COLUMN(AA17),FALSE)</f>
        <v>-</v>
      </c>
      <c r="AL17" s="181" t="str">
        <f>VLOOKUP($K17,Buchungsvarianten!$G$4:$AN$51,COLUMN(AB17),FALSE)</f>
        <v>-</v>
      </c>
      <c r="AM17" s="181" t="str">
        <f>VLOOKUP($K17,Buchungsvarianten!$G$4:$AN$51,COLUMN(AC17),FALSE)</f>
        <v>-</v>
      </c>
      <c r="AN17" s="181" t="str">
        <f>VLOOKUP($K17,Buchungsvarianten!$G$4:$AN$51,COLUMN(AD17),FALSE)</f>
        <v>-</v>
      </c>
      <c r="AO17" s="186" t="str">
        <f>VLOOKUP($K17,Buchungsvarianten!$G$4:$AN$51,COLUMN(AE17),FALSE)</f>
        <v>-</v>
      </c>
      <c r="AP17" s="185" t="str">
        <f>VLOOKUP($K17,Buchungsvarianten!$G$4:$AN$51,COLUMN(AF17),FALSE)</f>
        <v>-</v>
      </c>
      <c r="AQ17" s="181" t="str">
        <f>VLOOKUP($K17,Buchungsvarianten!$G$4:$AN$51,COLUMN(AG17),FALSE)</f>
        <v>-</v>
      </c>
      <c r="AR17" s="186" t="str">
        <f>VLOOKUP($K17,Buchungsvarianten!$G$4:$AN$51,COLUMN(AH17),FALSE)</f>
        <v>-</v>
      </c>
      <c r="AS17" s="35"/>
    </row>
    <row r="18" spans="1:45" x14ac:dyDescent="0.25">
      <c r="A18" s="6" t="s">
        <v>27</v>
      </c>
      <c r="B18" s="6" t="s">
        <v>28</v>
      </c>
      <c r="C18" s="6" t="s">
        <v>28</v>
      </c>
      <c r="D18" s="6" t="s">
        <v>66</v>
      </c>
      <c r="E18" s="6">
        <v>92101</v>
      </c>
      <c r="F18" s="119" t="s">
        <v>77</v>
      </c>
      <c r="G18" s="5">
        <f t="shared" si="0"/>
        <v>1</v>
      </c>
      <c r="H18" s="4" t="str">
        <f>VLOOKUP(G18,Buchungsvarianten!$D$4:$F$51,2,FALSE)</f>
        <v>Hol</v>
      </c>
      <c r="I18" s="123" t="str">
        <f>VLOOKUP(K18,Buchungsvarianten!$G$4:$AP$51,36,FALSE)</f>
        <v>HH-&gt;Gem-&gt;Verband-&gt;S/B</v>
      </c>
      <c r="J18" s="116" t="str">
        <f>VLOOKUP(G18,Buchungsvarianten!$D$4:$F$51,3,FALSE)</f>
        <v>fremde Anlage</v>
      </c>
      <c r="K18" s="19">
        <v>1</v>
      </c>
      <c r="L18" s="185" t="str">
        <f>VLOOKUP($K18,Buchungsvarianten!$G$4:$AN$51,COLUMN(B18),FALSE)</f>
        <v>&lt;Pers.GLN Gem.&gt;</v>
      </c>
      <c r="M18" s="181" t="str">
        <f>VLOOKUP($K18,Buchungsvarianten!$G$4:$AN$51,COLUMN(C18),FALSE)</f>
        <v>&lt;Pers.GLN Gem.&gt;</v>
      </c>
      <c r="N18" s="181" t="str">
        <f>VLOOKUP($K18,Buchungsvarianten!$G$4:$AN$51,COLUMN(D18),FALSE)</f>
        <v>&lt;ÜN in Strecke&gt;</v>
      </c>
      <c r="O18" s="181" t="str">
        <f>VLOOKUP($K18,Buchungsvarianten!$G$4:$AN$51,COLUMN(E18),FALSE)</f>
        <v>&lt;Pers.GLN Gem.&gt;</v>
      </c>
      <c r="P18" s="181" t="str">
        <f>VLOOKUP($K18,Buchungsvarianten!$G$4:$AN$51,COLUMN(F18),FALSE)</f>
        <v>&lt;Pers.GLN Verband&gt;</v>
      </c>
      <c r="Q18" s="186" t="str">
        <f>VLOOKUP($K18,Buchungsvarianten!$G$4:$AN$51,COLUMN(G18),FALSE)</f>
        <v>&lt;ÜG aus/in Strecke&gt;</v>
      </c>
      <c r="R18" s="185" t="str">
        <f>VLOOKUP($K18,Buchungsvarianten!$G$4:$AN$51,COLUMN(H18),FALSE)</f>
        <v>Pers.GLN Gem.</v>
      </c>
      <c r="S18" s="181" t="str">
        <f>VLOOKUP($K18,Buchungsvarianten!$G$4:$AN$51,COLUMN(I18),FALSE)</f>
        <v>Pers.GLN Verband</v>
      </c>
      <c r="T18" s="181" t="str">
        <f>VLOOKUP($K18,Buchungsvarianten!$G$4:$AN$51,COLUMN(J18),FALSE)</f>
        <v>ÜN in Strecke</v>
      </c>
      <c r="U18" s="181" t="str">
        <f>VLOOKUP($K18,Buchungsvarianten!$G$4:$AN$51,COLUMN(K18),FALSE)</f>
        <v>Pers.GLN Verband</v>
      </c>
      <c r="V18" s="181" t="str">
        <f>VLOOKUP($K18,Buchungsvarianten!$G$4:$AN$51,COLUMN(L18),FALSE)</f>
        <v>Stand.GLN S/B</v>
      </c>
      <c r="W18" s="186" t="str">
        <f>VLOOKUP($K18,Buchungsvarianten!$G$4:$AN$51,COLUMN(M18),FALSE)</f>
        <v>ÜG aus Strecke</v>
      </c>
      <c r="X18" s="185" t="str">
        <f>VLOOKUP($K18,Buchungsvarianten!$G$4:$AN$51,COLUMN(N18),FALSE)</f>
        <v>Pers.GLN Verband</v>
      </c>
      <c r="Y18" s="181" t="str">
        <f>VLOOKUP($K18,Buchungsvarianten!$G$4:$AN$51,COLUMN(O18),FALSE)</f>
        <v>Anl.GLN S/B</v>
      </c>
      <c r="Z18" s="181" t="str">
        <f>VLOOKUP($K18,Buchungsvarianten!$G$4:$AN$51,COLUMN(P18),FALSE)</f>
        <v>ÜN aus Strecke</v>
      </c>
      <c r="AA18" s="181" t="str">
        <f>VLOOKUP($K18,Buchungsvarianten!$G$4:$AN$51,COLUMN(Q18),FALSE)</f>
        <v>-</v>
      </c>
      <c r="AB18" s="181" t="str">
        <f>VLOOKUP($K18,Buchungsvarianten!$G$4:$AN$51,COLUMN(R18),FALSE)</f>
        <v>-</v>
      </c>
      <c r="AC18" s="186" t="str">
        <f>VLOOKUP($K18,Buchungsvarianten!$G$4:$AN$51,COLUMN(S18),FALSE)</f>
        <v>-</v>
      </c>
      <c r="AD18" s="185" t="str">
        <f>VLOOKUP($K18,Buchungsvarianten!$G$4:$AN$51,COLUMN(T18),FALSE)</f>
        <v>-</v>
      </c>
      <c r="AE18" s="181" t="str">
        <f>VLOOKUP($K18,Buchungsvarianten!$G$4:$AN$51,COLUMN(U18),FALSE)</f>
        <v>-</v>
      </c>
      <c r="AF18" s="181" t="str">
        <f>VLOOKUP($K18,Buchungsvarianten!$G$4:$AN$51,COLUMN(V18),FALSE)</f>
        <v>-</v>
      </c>
      <c r="AG18" s="181" t="str">
        <f>VLOOKUP($K18,Buchungsvarianten!$G$4:$AN$51,COLUMN(W18),FALSE)</f>
        <v>-</v>
      </c>
      <c r="AH18" s="181" t="str">
        <f>VLOOKUP($K18,Buchungsvarianten!$G$4:$AN$51,COLUMN(X18),FALSE)</f>
        <v>-</v>
      </c>
      <c r="AI18" s="186" t="str">
        <f>VLOOKUP($K18,Buchungsvarianten!$G$4:$AN$51,COLUMN(Y18),FALSE)</f>
        <v>-</v>
      </c>
      <c r="AJ18" s="185" t="str">
        <f>VLOOKUP($K18,Buchungsvarianten!$G$4:$AN$51,COLUMN(Z18),FALSE)</f>
        <v>-</v>
      </c>
      <c r="AK18" s="181" t="str">
        <f>VLOOKUP($K18,Buchungsvarianten!$G$4:$AN$51,COLUMN(AA18),FALSE)</f>
        <v>-</v>
      </c>
      <c r="AL18" s="181" t="str">
        <f>VLOOKUP($K18,Buchungsvarianten!$G$4:$AN$51,COLUMN(AB18),FALSE)</f>
        <v>-</v>
      </c>
      <c r="AM18" s="181" t="str">
        <f>VLOOKUP($K18,Buchungsvarianten!$G$4:$AN$51,COLUMN(AC18),FALSE)</f>
        <v>-</v>
      </c>
      <c r="AN18" s="181" t="str">
        <f>VLOOKUP($K18,Buchungsvarianten!$G$4:$AN$51,COLUMN(AD18),FALSE)</f>
        <v>-</v>
      </c>
      <c r="AO18" s="186" t="str">
        <f>VLOOKUP($K18,Buchungsvarianten!$G$4:$AN$51,COLUMN(AE18),FALSE)</f>
        <v>-</v>
      </c>
      <c r="AP18" s="185" t="str">
        <f>VLOOKUP($K18,Buchungsvarianten!$G$4:$AN$51,COLUMN(AF18),FALSE)</f>
        <v>-</v>
      </c>
      <c r="AQ18" s="181" t="str">
        <f>VLOOKUP($K18,Buchungsvarianten!$G$4:$AN$51,COLUMN(AG18),FALSE)</f>
        <v>-</v>
      </c>
      <c r="AR18" s="186" t="str">
        <f>VLOOKUP($K18,Buchungsvarianten!$G$4:$AN$51,COLUMN(AH18),FALSE)</f>
        <v>-</v>
      </c>
      <c r="AS18" s="35"/>
    </row>
    <row r="19" spans="1:45" ht="30" x14ac:dyDescent="0.25">
      <c r="A19" s="6" t="s">
        <v>27</v>
      </c>
      <c r="B19" s="6" t="s">
        <v>28</v>
      </c>
      <c r="C19" s="6" t="s">
        <v>28</v>
      </c>
      <c r="D19" s="6" t="s">
        <v>66</v>
      </c>
      <c r="E19" s="6">
        <v>58107</v>
      </c>
      <c r="F19" s="119" t="s">
        <v>78</v>
      </c>
      <c r="G19" s="5">
        <f t="shared" si="0"/>
        <v>4</v>
      </c>
      <c r="H19" s="4" t="str">
        <f>VLOOKUP(G19,Buchungsvarianten!$D$4:$F$51,2,FALSE)</f>
        <v>Bring</v>
      </c>
      <c r="I19" s="123" t="str">
        <f>VLOOKUP(K19,Buchungsvarianten!$G$4:$AP$51,36,FALSE)</f>
        <v>HH-&gt;Gem-&gt;WSZ(Verband) -&gt;S/B</v>
      </c>
      <c r="J19" s="116" t="str">
        <f>VLOOKUP(G19,Buchungsvarianten!$D$4:$F$51,3,FALSE)</f>
        <v>WSZ als Anlage des Verbandes</v>
      </c>
      <c r="K19" s="19">
        <v>4</v>
      </c>
      <c r="L19" s="185" t="str">
        <f>VLOOKUP($K19,Buchungsvarianten!$G$4:$AN$51,COLUMN(B19),FALSE)</f>
        <v>&lt;Pers.GLN Gem.&gt;</v>
      </c>
      <c r="M19" s="181" t="str">
        <f>VLOOKUP($K19,Buchungsvarianten!$G$4:$AN$51,COLUMN(C19),FALSE)</f>
        <v>&lt;Pers.GLN Gem.&gt;</v>
      </c>
      <c r="N19" s="181" t="str">
        <f>VLOOKUP($K19,Buchungsvarianten!$G$4:$AN$51,COLUMN(D19),FALSE)</f>
        <v>&lt;ÜN in Strecke&gt;</v>
      </c>
      <c r="O19" s="181" t="str">
        <f>VLOOKUP($K19,Buchungsvarianten!$G$4:$AN$51,COLUMN(E19),FALSE)</f>
        <v>&lt;Pers.GLN Gem.&gt;</v>
      </c>
      <c r="P19" s="181" t="str">
        <f>VLOOKUP($K19,Buchungsvarianten!$G$4:$AN$51,COLUMN(F19),FALSE)</f>
        <v>&lt;Stand.GLN WSZ (Verband)&gt;</v>
      </c>
      <c r="Q19" s="186" t="str">
        <f>VLOOKUP($K19,Buchungsvarianten!$G$4:$AN$51,COLUMN(G19),FALSE)</f>
        <v>&lt;ÜG aus Strecke&gt;</v>
      </c>
      <c r="R19" s="185" t="str">
        <f>VLOOKUP($K19,Buchungsvarianten!$G$4:$AN$51,COLUMN(H19),FALSE)</f>
        <v>&lt;Pers.GLN Gem.&gt;</v>
      </c>
      <c r="S19" s="181" t="str">
        <f>VLOOKUP($K19,Buchungsvarianten!$G$4:$AN$51,COLUMN(I19),FALSE)</f>
        <v>&lt;Anl.GLN WSZ (Verband)&gt;</v>
      </c>
      <c r="T19" s="181" t="str">
        <f>VLOOKUP($K19,Buchungsvarianten!$G$4:$AN$51,COLUMN(J19),FALSE)</f>
        <v>&lt;Übernahme&gt;</v>
      </c>
      <c r="U19" s="181" t="str">
        <f>VLOOKUP($K19,Buchungsvarianten!$G$4:$AN$51,COLUMN(K19),FALSE)</f>
        <v>Anl.GLN WSZ (Verband)</v>
      </c>
      <c r="V19" s="181" t="str">
        <f>VLOOKUP($K19,Buchungsvarianten!$G$4:$AN$51,COLUMN(L19),FALSE)</f>
        <v>Stand.GLN S/B</v>
      </c>
      <c r="W19" s="186" t="str">
        <f>VLOOKUP($K19,Buchungsvarianten!$G$4:$AN$51,COLUMN(M19),FALSE)</f>
        <v>Übergabe</v>
      </c>
      <c r="X19" s="185" t="str">
        <f>VLOOKUP($K19,Buchungsvarianten!$G$4:$AN$51,COLUMN(N19),FALSE)</f>
        <v>Stand.GLN WSZ (Verband)</v>
      </c>
      <c r="Y19" s="181" t="str">
        <f>VLOOKUP($K19,Buchungsvarianten!$G$4:$AN$51,COLUMN(O19),FALSE)</f>
        <v>Anl.GLN S/B</v>
      </c>
      <c r="Z19" s="181" t="str">
        <f>VLOOKUP($K19,Buchungsvarianten!$G$4:$AN$51,COLUMN(P19),FALSE)</f>
        <v>Übernahme</v>
      </c>
      <c r="AA19" s="181" t="str">
        <f>VLOOKUP($K19,Buchungsvarianten!$G$4:$AN$51,COLUMN(Q19),FALSE)</f>
        <v>-</v>
      </c>
      <c r="AB19" s="181" t="str">
        <f>VLOOKUP($K19,Buchungsvarianten!$G$4:$AN$51,COLUMN(R19),FALSE)</f>
        <v>-</v>
      </c>
      <c r="AC19" s="186" t="str">
        <f>VLOOKUP($K19,Buchungsvarianten!$G$4:$AN$51,COLUMN(S19),FALSE)</f>
        <v>-</v>
      </c>
      <c r="AD19" s="185" t="str">
        <f>VLOOKUP($K19,Buchungsvarianten!$G$4:$AN$51,COLUMN(T19),FALSE)</f>
        <v>-</v>
      </c>
      <c r="AE19" s="181" t="str">
        <f>VLOOKUP($K19,Buchungsvarianten!$G$4:$AN$51,COLUMN(U19),FALSE)</f>
        <v>-</v>
      </c>
      <c r="AF19" s="181" t="str">
        <f>VLOOKUP($K19,Buchungsvarianten!$G$4:$AN$51,COLUMN(V19),FALSE)</f>
        <v>-</v>
      </c>
      <c r="AG19" s="181" t="str">
        <f>VLOOKUP($K19,Buchungsvarianten!$G$4:$AN$51,COLUMN(W19),FALSE)</f>
        <v>-</v>
      </c>
      <c r="AH19" s="181" t="str">
        <f>VLOOKUP($K19,Buchungsvarianten!$G$4:$AN$51,COLUMN(X19),FALSE)</f>
        <v>-</v>
      </c>
      <c r="AI19" s="186" t="str">
        <f>VLOOKUP($K19,Buchungsvarianten!$G$4:$AN$51,COLUMN(Y19),FALSE)</f>
        <v>-</v>
      </c>
      <c r="AJ19" s="185" t="str">
        <f>VLOOKUP($K19,Buchungsvarianten!$G$4:$AN$51,COLUMN(Z19),FALSE)</f>
        <v>-</v>
      </c>
      <c r="AK19" s="181" t="str">
        <f>VLOOKUP($K19,Buchungsvarianten!$G$4:$AN$51,COLUMN(AA19),FALSE)</f>
        <v>-</v>
      </c>
      <c r="AL19" s="181" t="str">
        <f>VLOOKUP($K19,Buchungsvarianten!$G$4:$AN$51,COLUMN(AB19),FALSE)</f>
        <v>-</v>
      </c>
      <c r="AM19" s="181" t="str">
        <f>VLOOKUP($K19,Buchungsvarianten!$G$4:$AN$51,COLUMN(AC19),FALSE)</f>
        <v>-</v>
      </c>
      <c r="AN19" s="181" t="str">
        <f>VLOOKUP($K19,Buchungsvarianten!$G$4:$AN$51,COLUMN(AD19),FALSE)</f>
        <v>-</v>
      </c>
      <c r="AO19" s="186" t="str">
        <f>VLOOKUP($K19,Buchungsvarianten!$G$4:$AN$51,COLUMN(AE19),FALSE)</f>
        <v>-</v>
      </c>
      <c r="AP19" s="185" t="str">
        <f>VLOOKUP($K19,Buchungsvarianten!$G$4:$AN$51,COLUMN(AF19),FALSE)</f>
        <v>-</v>
      </c>
      <c r="AQ19" s="181" t="str">
        <f>VLOOKUP($K19,Buchungsvarianten!$G$4:$AN$51,COLUMN(AG19),FALSE)</f>
        <v>-</v>
      </c>
      <c r="AR19" s="186" t="str">
        <f>VLOOKUP($K19,Buchungsvarianten!$G$4:$AN$51,COLUMN(AH19),FALSE)</f>
        <v>-</v>
      </c>
      <c r="AS19" s="35"/>
    </row>
    <row r="20" spans="1:45" ht="30" customHeight="1" x14ac:dyDescent="0.25">
      <c r="A20" s="6" t="s">
        <v>27</v>
      </c>
      <c r="B20" s="6" t="s">
        <v>28</v>
      </c>
      <c r="C20" s="6" t="s">
        <v>28</v>
      </c>
      <c r="D20" s="6" t="s">
        <v>66</v>
      </c>
      <c r="E20" s="6">
        <v>58107</v>
      </c>
      <c r="F20" s="119" t="s">
        <v>78</v>
      </c>
      <c r="G20" s="5">
        <f t="shared" si="0"/>
        <v>29</v>
      </c>
      <c r="H20" s="4" t="str">
        <f>VLOOKUP(G20,Buchungsvarianten!$D$4:$F$51,2,FALSE)</f>
        <v>Bring</v>
      </c>
      <c r="I20" s="123" t="str">
        <f>VLOOKUP(K20,Buchungsvarianten!$G$4:$AP$51,36,FALSE)</f>
        <v>HH-&gt;Gem-&gt;Verband-&gt;S/B</v>
      </c>
      <c r="J20" s="116" t="str">
        <f>VLOOKUP(G20,Buchungsvarianten!$D$4:$F$51,3,FALSE)</f>
        <v>fremde Anlage</v>
      </c>
      <c r="K20" s="19">
        <v>29</v>
      </c>
      <c r="L20" s="185" t="str">
        <f>VLOOKUP($K20,Buchungsvarianten!$G$4:$AN$51,COLUMN(B20),FALSE)</f>
        <v>&lt;Pers.GLN Gem.&gt;</v>
      </c>
      <c r="M20" s="181" t="str">
        <f>VLOOKUP($K20,Buchungsvarianten!$G$4:$AN$51,COLUMN(C20),FALSE)</f>
        <v>&lt;Pers.GLN Gem.&gt;</v>
      </c>
      <c r="N20" s="181" t="str">
        <f>VLOOKUP($K20,Buchungsvarianten!$G$4:$AN$51,COLUMN(D20),FALSE)</f>
        <v>&lt;ÜN in Strecke&gt;</v>
      </c>
      <c r="O20" s="181" t="str">
        <f>VLOOKUP($K20,Buchungsvarianten!$G$4:$AN$51,COLUMN(E20),FALSE)</f>
        <v>&lt;Pers.GLN Gem.&gt;</v>
      </c>
      <c r="P20" s="181" t="str">
        <f>VLOOKUP($K20,Buchungsvarianten!$G$4:$AN$51,COLUMN(F20),FALSE)</f>
        <v>&lt;Pers.GLN Verband&gt;</v>
      </c>
      <c r="Q20" s="186" t="str">
        <f>VLOOKUP($K20,Buchungsvarianten!$G$4:$AN$51,COLUMN(G20),FALSE)</f>
        <v>&lt;ÜG aus/in Strecke&gt;</v>
      </c>
      <c r="R20" s="185" t="str">
        <f>VLOOKUP($K20,Buchungsvarianten!$G$4:$AN$51,COLUMN(H20),FALSE)</f>
        <v>Pers.GLN Gem.</v>
      </c>
      <c r="S20" s="181" t="str">
        <f>VLOOKUP($K20,Buchungsvarianten!$G$4:$AN$51,COLUMN(I20),FALSE)</f>
        <v>Pers.GLN Verband</v>
      </c>
      <c r="T20" s="181" t="str">
        <f>VLOOKUP($K20,Buchungsvarianten!$G$4:$AN$51,COLUMN(J20),FALSE)</f>
        <v>ÜN in Strecke</v>
      </c>
      <c r="U20" s="181" t="str">
        <f>VLOOKUP($K20,Buchungsvarianten!$G$4:$AN$51,COLUMN(K20),FALSE)</f>
        <v>Pers.GLN Verband</v>
      </c>
      <c r="V20" s="181" t="str">
        <f>VLOOKUP($K20,Buchungsvarianten!$G$4:$AN$51,COLUMN(L20),FALSE)</f>
        <v>Stand.GLN S/B</v>
      </c>
      <c r="W20" s="186" t="str">
        <f>VLOOKUP($K20,Buchungsvarianten!$G$4:$AN$51,COLUMN(M20),FALSE)</f>
        <v>ÜG aus Strecke</v>
      </c>
      <c r="X20" s="185" t="str">
        <f>VLOOKUP($K20,Buchungsvarianten!$G$4:$AN$51,COLUMN(N20),FALSE)</f>
        <v>Pers.GLN Verband</v>
      </c>
      <c r="Y20" s="181" t="str">
        <f>VLOOKUP($K20,Buchungsvarianten!$G$4:$AN$51,COLUMN(O20),FALSE)</f>
        <v>Anl.GLN S/B</v>
      </c>
      <c r="Z20" s="181" t="str">
        <f>VLOOKUP($K20,Buchungsvarianten!$G$4:$AN$51,COLUMN(P20),FALSE)</f>
        <v>ÜN aus Strecke</v>
      </c>
      <c r="AA20" s="181" t="str">
        <f>VLOOKUP($K20,Buchungsvarianten!$G$4:$AN$51,COLUMN(Q20),FALSE)</f>
        <v>-</v>
      </c>
      <c r="AB20" s="181" t="str">
        <f>VLOOKUP($K20,Buchungsvarianten!$G$4:$AN$51,COLUMN(R20),FALSE)</f>
        <v>-</v>
      </c>
      <c r="AC20" s="186" t="str">
        <f>VLOOKUP($K20,Buchungsvarianten!$G$4:$AN$51,COLUMN(S20),FALSE)</f>
        <v>-</v>
      </c>
      <c r="AD20" s="185" t="str">
        <f>VLOOKUP($K20,Buchungsvarianten!$G$4:$AN$51,COLUMN(T20),FALSE)</f>
        <v>-</v>
      </c>
      <c r="AE20" s="181" t="str">
        <f>VLOOKUP($K20,Buchungsvarianten!$G$4:$AN$51,COLUMN(U20),FALSE)</f>
        <v>-</v>
      </c>
      <c r="AF20" s="181" t="str">
        <f>VLOOKUP($K20,Buchungsvarianten!$G$4:$AN$51,COLUMN(V20),FALSE)</f>
        <v>-</v>
      </c>
      <c r="AG20" s="181" t="str">
        <f>VLOOKUP($K20,Buchungsvarianten!$G$4:$AN$51,COLUMN(W20),FALSE)</f>
        <v>-</v>
      </c>
      <c r="AH20" s="181" t="str">
        <f>VLOOKUP($K20,Buchungsvarianten!$G$4:$AN$51,COLUMN(X20),FALSE)</f>
        <v>-</v>
      </c>
      <c r="AI20" s="186" t="str">
        <f>VLOOKUP($K20,Buchungsvarianten!$G$4:$AN$51,COLUMN(Y20),FALSE)</f>
        <v>-</v>
      </c>
      <c r="AJ20" s="185" t="str">
        <f>VLOOKUP($K20,Buchungsvarianten!$G$4:$AN$51,COLUMN(Z20),FALSE)</f>
        <v>-</v>
      </c>
      <c r="AK20" s="181" t="str">
        <f>VLOOKUP($K20,Buchungsvarianten!$G$4:$AN$51,COLUMN(AA20),FALSE)</f>
        <v>-</v>
      </c>
      <c r="AL20" s="181" t="str">
        <f>VLOOKUP($K20,Buchungsvarianten!$G$4:$AN$51,COLUMN(AB20),FALSE)</f>
        <v>-</v>
      </c>
      <c r="AM20" s="181" t="str">
        <f>VLOOKUP($K20,Buchungsvarianten!$G$4:$AN$51,COLUMN(AC20),FALSE)</f>
        <v>-</v>
      </c>
      <c r="AN20" s="181" t="str">
        <f>VLOOKUP($K20,Buchungsvarianten!$G$4:$AN$51,COLUMN(AD20),FALSE)</f>
        <v>-</v>
      </c>
      <c r="AO20" s="186" t="str">
        <f>VLOOKUP($K20,Buchungsvarianten!$G$4:$AN$51,COLUMN(AE20),FALSE)</f>
        <v>-</v>
      </c>
      <c r="AP20" s="185" t="str">
        <f>VLOOKUP($K20,Buchungsvarianten!$G$4:$AN$51,COLUMN(AF20),FALSE)</f>
        <v>-</v>
      </c>
      <c r="AQ20" s="181" t="str">
        <f>VLOOKUP($K20,Buchungsvarianten!$G$4:$AN$51,COLUMN(AG20),FALSE)</f>
        <v>-</v>
      </c>
      <c r="AR20" s="186" t="str">
        <f>VLOOKUP($K20,Buchungsvarianten!$G$4:$AN$51,COLUMN(AH20),FALSE)</f>
        <v>-</v>
      </c>
      <c r="AS20" s="35"/>
    </row>
    <row r="21" spans="1:45" ht="30" x14ac:dyDescent="0.25">
      <c r="A21" s="6" t="s">
        <v>27</v>
      </c>
      <c r="B21" s="6" t="s">
        <v>28</v>
      </c>
      <c r="C21" s="6" t="s">
        <v>28</v>
      </c>
      <c r="D21" s="6" t="s">
        <v>66</v>
      </c>
      <c r="E21" s="6">
        <v>57502</v>
      </c>
      <c r="F21" s="119" t="s">
        <v>79</v>
      </c>
      <c r="G21" s="5">
        <f t="shared" si="0"/>
        <v>4</v>
      </c>
      <c r="H21" s="4" t="str">
        <f>VLOOKUP(G21,Buchungsvarianten!$D$4:$F$51,2,FALSE)</f>
        <v>Bring</v>
      </c>
      <c r="I21" s="123" t="str">
        <f>VLOOKUP(K21,Buchungsvarianten!$G$4:$AP$51,36,FALSE)</f>
        <v>HH-&gt;Gem-&gt;WSZ(Verband) -&gt;S/B</v>
      </c>
      <c r="J21" s="116" t="str">
        <f>VLOOKUP(G21,Buchungsvarianten!$D$4:$F$51,3,FALSE)</f>
        <v>WSZ als Anlage des Verbandes</v>
      </c>
      <c r="K21" s="19">
        <v>4</v>
      </c>
      <c r="L21" s="185" t="str">
        <f>VLOOKUP($K21,Buchungsvarianten!$G$4:$AN$51,COLUMN(B21),FALSE)</f>
        <v>&lt;Pers.GLN Gem.&gt;</v>
      </c>
      <c r="M21" s="181" t="str">
        <f>VLOOKUP($K21,Buchungsvarianten!$G$4:$AN$51,COLUMN(C21),FALSE)</f>
        <v>&lt;Pers.GLN Gem.&gt;</v>
      </c>
      <c r="N21" s="181" t="str">
        <f>VLOOKUP($K21,Buchungsvarianten!$G$4:$AN$51,COLUMN(D21),FALSE)</f>
        <v>&lt;ÜN in Strecke&gt;</v>
      </c>
      <c r="O21" s="181" t="str">
        <f>VLOOKUP($K21,Buchungsvarianten!$G$4:$AN$51,COLUMN(E21),FALSE)</f>
        <v>&lt;Pers.GLN Gem.&gt;</v>
      </c>
      <c r="P21" s="181" t="str">
        <f>VLOOKUP($K21,Buchungsvarianten!$G$4:$AN$51,COLUMN(F21),FALSE)</f>
        <v>&lt;Stand.GLN WSZ (Verband)&gt;</v>
      </c>
      <c r="Q21" s="186" t="str">
        <f>VLOOKUP($K21,Buchungsvarianten!$G$4:$AN$51,COLUMN(G21),FALSE)</f>
        <v>&lt;ÜG aus Strecke&gt;</v>
      </c>
      <c r="R21" s="185" t="str">
        <f>VLOOKUP($K21,Buchungsvarianten!$G$4:$AN$51,COLUMN(H21),FALSE)</f>
        <v>&lt;Pers.GLN Gem.&gt;</v>
      </c>
      <c r="S21" s="181" t="str">
        <f>VLOOKUP($K21,Buchungsvarianten!$G$4:$AN$51,COLUMN(I21),FALSE)</f>
        <v>&lt;Anl.GLN WSZ (Verband)&gt;</v>
      </c>
      <c r="T21" s="181" t="str">
        <f>VLOOKUP($K21,Buchungsvarianten!$G$4:$AN$51,COLUMN(J21),FALSE)</f>
        <v>&lt;Übernahme&gt;</v>
      </c>
      <c r="U21" s="181" t="str">
        <f>VLOOKUP($K21,Buchungsvarianten!$G$4:$AN$51,COLUMN(K21),FALSE)</f>
        <v>Anl.GLN WSZ (Verband)</v>
      </c>
      <c r="V21" s="181" t="str">
        <f>VLOOKUP($K21,Buchungsvarianten!$G$4:$AN$51,COLUMN(L21),FALSE)</f>
        <v>Stand.GLN S/B</v>
      </c>
      <c r="W21" s="186" t="str">
        <f>VLOOKUP($K21,Buchungsvarianten!$G$4:$AN$51,COLUMN(M21),FALSE)</f>
        <v>Übergabe</v>
      </c>
      <c r="X21" s="185" t="str">
        <f>VLOOKUP($K21,Buchungsvarianten!$G$4:$AN$51,COLUMN(N21),FALSE)</f>
        <v>Stand.GLN WSZ (Verband)</v>
      </c>
      <c r="Y21" s="181" t="str">
        <f>VLOOKUP($K21,Buchungsvarianten!$G$4:$AN$51,COLUMN(O21),FALSE)</f>
        <v>Anl.GLN S/B</v>
      </c>
      <c r="Z21" s="181" t="str">
        <f>VLOOKUP($K21,Buchungsvarianten!$G$4:$AN$51,COLUMN(P21),FALSE)</f>
        <v>Übernahme</v>
      </c>
      <c r="AA21" s="181" t="str">
        <f>VLOOKUP($K21,Buchungsvarianten!$G$4:$AN$51,COLUMN(Q21),FALSE)</f>
        <v>-</v>
      </c>
      <c r="AB21" s="181" t="str">
        <f>VLOOKUP($K21,Buchungsvarianten!$G$4:$AN$51,COLUMN(R21),FALSE)</f>
        <v>-</v>
      </c>
      <c r="AC21" s="186" t="str">
        <f>VLOOKUP($K21,Buchungsvarianten!$G$4:$AN$51,COLUMN(S21),FALSE)</f>
        <v>-</v>
      </c>
      <c r="AD21" s="185" t="str">
        <f>VLOOKUP($K21,Buchungsvarianten!$G$4:$AN$51,COLUMN(T21),FALSE)</f>
        <v>-</v>
      </c>
      <c r="AE21" s="181" t="str">
        <f>VLOOKUP($K21,Buchungsvarianten!$G$4:$AN$51,COLUMN(U21),FALSE)</f>
        <v>-</v>
      </c>
      <c r="AF21" s="181" t="str">
        <f>VLOOKUP($K21,Buchungsvarianten!$G$4:$AN$51,COLUMN(V21),FALSE)</f>
        <v>-</v>
      </c>
      <c r="AG21" s="181" t="str">
        <f>VLOOKUP($K21,Buchungsvarianten!$G$4:$AN$51,COLUMN(W21),FALSE)</f>
        <v>-</v>
      </c>
      <c r="AH21" s="181" t="str">
        <f>VLOOKUP($K21,Buchungsvarianten!$G$4:$AN$51,COLUMN(X21),FALSE)</f>
        <v>-</v>
      </c>
      <c r="AI21" s="186" t="str">
        <f>VLOOKUP($K21,Buchungsvarianten!$G$4:$AN$51,COLUMN(Y21),FALSE)</f>
        <v>-</v>
      </c>
      <c r="AJ21" s="185" t="str">
        <f>VLOOKUP($K21,Buchungsvarianten!$G$4:$AN$51,COLUMN(Z21),FALSE)</f>
        <v>-</v>
      </c>
      <c r="AK21" s="181" t="str">
        <f>VLOOKUP($K21,Buchungsvarianten!$G$4:$AN$51,COLUMN(AA21),FALSE)</f>
        <v>-</v>
      </c>
      <c r="AL21" s="181" t="str">
        <f>VLOOKUP($K21,Buchungsvarianten!$G$4:$AN$51,COLUMN(AB21),FALSE)</f>
        <v>-</v>
      </c>
      <c r="AM21" s="181" t="str">
        <f>VLOOKUP($K21,Buchungsvarianten!$G$4:$AN$51,COLUMN(AC21),FALSE)</f>
        <v>-</v>
      </c>
      <c r="AN21" s="181" t="str">
        <f>VLOOKUP($K21,Buchungsvarianten!$G$4:$AN$51,COLUMN(AD21),FALSE)</f>
        <v>-</v>
      </c>
      <c r="AO21" s="186" t="str">
        <f>VLOOKUP($K21,Buchungsvarianten!$G$4:$AN$51,COLUMN(AE21),FALSE)</f>
        <v>-</v>
      </c>
      <c r="AP21" s="185" t="str">
        <f>VLOOKUP($K21,Buchungsvarianten!$G$4:$AN$51,COLUMN(AF21),FALSE)</f>
        <v>-</v>
      </c>
      <c r="AQ21" s="181" t="str">
        <f>VLOOKUP($K21,Buchungsvarianten!$G$4:$AN$51,COLUMN(AG21),FALSE)</f>
        <v>-</v>
      </c>
      <c r="AR21" s="186" t="str">
        <f>VLOOKUP($K21,Buchungsvarianten!$G$4:$AN$51,COLUMN(AH21),FALSE)</f>
        <v>-</v>
      </c>
      <c r="AS21" s="35"/>
    </row>
    <row r="22" spans="1:45" ht="30" x14ac:dyDescent="0.25">
      <c r="A22" s="6" t="s">
        <v>27</v>
      </c>
      <c r="B22" s="6" t="s">
        <v>28</v>
      </c>
      <c r="C22" s="6" t="s">
        <v>28</v>
      </c>
      <c r="D22" s="6" t="s">
        <v>66</v>
      </c>
      <c r="E22" s="6">
        <v>57129</v>
      </c>
      <c r="F22" s="119" t="s">
        <v>83</v>
      </c>
      <c r="G22" s="5">
        <f t="shared" si="0"/>
        <v>4</v>
      </c>
      <c r="H22" s="4" t="str">
        <f>VLOOKUP(G22,Buchungsvarianten!$D$4:$F$51,2,FALSE)</f>
        <v>Bring</v>
      </c>
      <c r="I22" s="123" t="str">
        <f>VLOOKUP(K22,Buchungsvarianten!$G$4:$AP$51,36,FALSE)</f>
        <v>HH-&gt;Gem-&gt;WSZ(Verband) -&gt;S/B</v>
      </c>
      <c r="J22" s="116" t="str">
        <f>VLOOKUP(G22,Buchungsvarianten!$D$4:$F$51,3,FALSE)</f>
        <v>WSZ als Anlage des Verbandes</v>
      </c>
      <c r="K22" s="7">
        <v>4</v>
      </c>
      <c r="L22" s="185" t="str">
        <f>VLOOKUP($K22,Buchungsvarianten!$G$4:$AN$51,COLUMN(B22),FALSE)</f>
        <v>&lt;Pers.GLN Gem.&gt;</v>
      </c>
      <c r="M22" s="181" t="str">
        <f>VLOOKUP($K22,Buchungsvarianten!$G$4:$AN$51,COLUMN(C22),FALSE)</f>
        <v>&lt;Pers.GLN Gem.&gt;</v>
      </c>
      <c r="N22" s="181" t="str">
        <f>VLOOKUP($K22,Buchungsvarianten!$G$4:$AN$51,COLUMN(D22),FALSE)</f>
        <v>&lt;ÜN in Strecke&gt;</v>
      </c>
      <c r="O22" s="181" t="str">
        <f>VLOOKUP($K22,Buchungsvarianten!$G$4:$AN$51,COLUMN(E22),FALSE)</f>
        <v>&lt;Pers.GLN Gem.&gt;</v>
      </c>
      <c r="P22" s="181" t="str">
        <f>VLOOKUP($K22,Buchungsvarianten!$G$4:$AN$51,COLUMN(F22),FALSE)</f>
        <v>&lt;Stand.GLN WSZ (Verband)&gt;</v>
      </c>
      <c r="Q22" s="186" t="str">
        <f>VLOOKUP($K22,Buchungsvarianten!$G$4:$AN$51,COLUMN(G22),FALSE)</f>
        <v>&lt;ÜG aus Strecke&gt;</v>
      </c>
      <c r="R22" s="185" t="str">
        <f>VLOOKUP($K22,Buchungsvarianten!$G$4:$AN$51,COLUMN(H22),FALSE)</f>
        <v>&lt;Pers.GLN Gem.&gt;</v>
      </c>
      <c r="S22" s="181" t="str">
        <f>VLOOKUP($K22,Buchungsvarianten!$G$4:$AN$51,COLUMN(I22),FALSE)</f>
        <v>&lt;Anl.GLN WSZ (Verband)&gt;</v>
      </c>
      <c r="T22" s="181" t="str">
        <f>VLOOKUP($K22,Buchungsvarianten!$G$4:$AN$51,COLUMN(J22),FALSE)</f>
        <v>&lt;Übernahme&gt;</v>
      </c>
      <c r="U22" s="181" t="str">
        <f>VLOOKUP($K22,Buchungsvarianten!$G$4:$AN$51,COLUMN(K22),FALSE)</f>
        <v>Anl.GLN WSZ (Verband)</v>
      </c>
      <c r="V22" s="181" t="str">
        <f>VLOOKUP($K22,Buchungsvarianten!$G$4:$AN$51,COLUMN(L22),FALSE)</f>
        <v>Stand.GLN S/B</v>
      </c>
      <c r="W22" s="186" t="str">
        <f>VLOOKUP($K22,Buchungsvarianten!$G$4:$AN$51,COLUMN(M22),FALSE)</f>
        <v>Übergabe</v>
      </c>
      <c r="X22" s="185" t="str">
        <f>VLOOKUP($K22,Buchungsvarianten!$G$4:$AN$51,COLUMN(N22),FALSE)</f>
        <v>Stand.GLN WSZ (Verband)</v>
      </c>
      <c r="Y22" s="181" t="str">
        <f>VLOOKUP($K22,Buchungsvarianten!$G$4:$AN$51,COLUMN(O22),FALSE)</f>
        <v>Anl.GLN S/B</v>
      </c>
      <c r="Z22" s="181" t="str">
        <f>VLOOKUP($K22,Buchungsvarianten!$G$4:$AN$51,COLUMN(P22),FALSE)</f>
        <v>Übernahme</v>
      </c>
      <c r="AA22" s="181" t="str">
        <f>VLOOKUP($K22,Buchungsvarianten!$G$4:$AN$51,COLUMN(Q22),FALSE)</f>
        <v>-</v>
      </c>
      <c r="AB22" s="181" t="str">
        <f>VLOOKUP($K22,Buchungsvarianten!$G$4:$AN$51,COLUMN(R22),FALSE)</f>
        <v>-</v>
      </c>
      <c r="AC22" s="186" t="str">
        <f>VLOOKUP($K22,Buchungsvarianten!$G$4:$AN$51,COLUMN(S22),FALSE)</f>
        <v>-</v>
      </c>
      <c r="AD22" s="185" t="str">
        <f>VLOOKUP($K22,Buchungsvarianten!$G$4:$AN$51,COLUMN(T22),FALSE)</f>
        <v>-</v>
      </c>
      <c r="AE22" s="181" t="str">
        <f>VLOOKUP($K22,Buchungsvarianten!$G$4:$AN$51,COLUMN(U22),FALSE)</f>
        <v>-</v>
      </c>
      <c r="AF22" s="181" t="str">
        <f>VLOOKUP($K22,Buchungsvarianten!$G$4:$AN$51,COLUMN(V22),FALSE)</f>
        <v>-</v>
      </c>
      <c r="AG22" s="181" t="str">
        <f>VLOOKUP($K22,Buchungsvarianten!$G$4:$AN$51,COLUMN(W22),FALSE)</f>
        <v>-</v>
      </c>
      <c r="AH22" s="181" t="str">
        <f>VLOOKUP($K22,Buchungsvarianten!$G$4:$AN$51,COLUMN(X22),FALSE)</f>
        <v>-</v>
      </c>
      <c r="AI22" s="186" t="str">
        <f>VLOOKUP($K22,Buchungsvarianten!$G$4:$AN$51,COLUMN(Y22),FALSE)</f>
        <v>-</v>
      </c>
      <c r="AJ22" s="185" t="str">
        <f>VLOOKUP($K22,Buchungsvarianten!$G$4:$AN$51,COLUMN(Z22),FALSE)</f>
        <v>-</v>
      </c>
      <c r="AK22" s="181" t="str">
        <f>VLOOKUP($K22,Buchungsvarianten!$G$4:$AN$51,COLUMN(AA22),FALSE)</f>
        <v>-</v>
      </c>
      <c r="AL22" s="181" t="str">
        <f>VLOOKUP($K22,Buchungsvarianten!$G$4:$AN$51,COLUMN(AB22),FALSE)</f>
        <v>-</v>
      </c>
      <c r="AM22" s="181" t="str">
        <f>VLOOKUP($K22,Buchungsvarianten!$G$4:$AN$51,COLUMN(AC22),FALSE)</f>
        <v>-</v>
      </c>
      <c r="AN22" s="181" t="str">
        <f>VLOOKUP($K22,Buchungsvarianten!$G$4:$AN$51,COLUMN(AD22),FALSE)</f>
        <v>-</v>
      </c>
      <c r="AO22" s="186" t="str">
        <f>VLOOKUP($K22,Buchungsvarianten!$G$4:$AN$51,COLUMN(AE22),FALSE)</f>
        <v>-</v>
      </c>
      <c r="AP22" s="185" t="str">
        <f>VLOOKUP($K22,Buchungsvarianten!$G$4:$AN$51,COLUMN(AF22),FALSE)</f>
        <v>-</v>
      </c>
      <c r="AQ22" s="181" t="str">
        <f>VLOOKUP($K22,Buchungsvarianten!$G$4:$AN$51,COLUMN(AG22),FALSE)</f>
        <v>-</v>
      </c>
      <c r="AR22" s="186" t="str">
        <f>VLOOKUP($K22,Buchungsvarianten!$G$4:$AN$51,COLUMN(AH22),FALSE)</f>
        <v>-</v>
      </c>
      <c r="AS22" s="35"/>
    </row>
    <row r="23" spans="1:45" s="14" customFormat="1" ht="30" x14ac:dyDescent="0.25">
      <c r="A23" s="6" t="s">
        <v>27</v>
      </c>
      <c r="B23" s="6" t="s">
        <v>28</v>
      </c>
      <c r="C23" s="6" t="s">
        <v>28</v>
      </c>
      <c r="D23" s="6" t="s">
        <v>66</v>
      </c>
      <c r="E23" s="6">
        <v>57118</v>
      </c>
      <c r="F23" s="119" t="s">
        <v>153</v>
      </c>
      <c r="G23" s="5">
        <f t="shared" si="0"/>
        <v>25</v>
      </c>
      <c r="H23" s="4" t="str">
        <f>VLOOKUP(G23,Buchungsvarianten!$D$4:$F$51,2,FALSE)</f>
        <v>Bring</v>
      </c>
      <c r="I23" s="123" t="str">
        <f>VLOOKUP(K23,Buchungsvarianten!$G$4:$AP$51,36,FALSE)</f>
        <v>HH-&gt;Gem-&gt;WSZ(Verband)-&gt;ARA-&gt;S/B-&gt;ARA-&gt;S/B</v>
      </c>
      <c r="J23" s="116" t="str">
        <f>VLOOKUP(G23,Buchungsvarianten!$D$4:$F$51,3,FALSE)</f>
        <v>WSZ als Anlage des Verbandes</v>
      </c>
      <c r="K23" s="7">
        <v>25</v>
      </c>
      <c r="L23" s="185" t="str">
        <f>VLOOKUP($K23,Buchungsvarianten!$G$4:$AN$51,COLUMN(B23),FALSE)</f>
        <v>&lt;Pers.GLN Gem.&gt;</v>
      </c>
      <c r="M23" s="181" t="str">
        <f>VLOOKUP($K23,Buchungsvarianten!$G$4:$AN$51,COLUMN(C23),FALSE)</f>
        <v>&lt;Pers.GLN Gem.&gt;</v>
      </c>
      <c r="N23" s="181" t="str">
        <f>VLOOKUP($K23,Buchungsvarianten!$G$4:$AN$51,COLUMN(D23),FALSE)</f>
        <v>&lt;ÜN in Strecke&gt;</v>
      </c>
      <c r="O23" s="181" t="str">
        <f>VLOOKUP($K23,Buchungsvarianten!$G$4:$AN$51,COLUMN(E23),FALSE)</f>
        <v>&lt;Pers.GLN Gem.&gt;</v>
      </c>
      <c r="P23" s="181" t="str">
        <f>VLOOKUP($K23,Buchungsvarianten!$G$4:$AN$51,COLUMN(F23),FALSE)</f>
        <v>&lt;Stand.GLN WSZ (Verband)&gt;</v>
      </c>
      <c r="Q23" s="186" t="str">
        <f>VLOOKUP($K23,Buchungsvarianten!$G$4:$AN$51,COLUMN(G23),FALSE)</f>
        <v>&lt;ÜG aus Strecke&gt;</v>
      </c>
      <c r="R23" s="185" t="str">
        <f>VLOOKUP($K23,Buchungsvarianten!$G$4:$AN$51,COLUMN(H23),FALSE)</f>
        <v>&lt;Pers.GLN Gem.&gt;</v>
      </c>
      <c r="S23" s="181" t="str">
        <f>VLOOKUP($K23,Buchungsvarianten!$G$4:$AN$51,COLUMN(I23),FALSE)</f>
        <v>&lt;Anl.GLN WSZ (Verband)&gt;</v>
      </c>
      <c r="T23" s="181" t="str">
        <f>VLOOKUP($K23,Buchungsvarianten!$G$4:$AN$51,COLUMN(J23),FALSE)</f>
        <v>&lt;Übernahme&gt;</v>
      </c>
      <c r="U23" s="181" t="str">
        <f>VLOOKUP($K23,Buchungsvarianten!$G$4:$AN$51,COLUMN(K23),FALSE)</f>
        <v>Anl.GLN WSZ (Verband)</v>
      </c>
      <c r="V23" s="181" t="str">
        <f>VLOOKUP($K23,Buchungsvarianten!$G$4:$AN$51,COLUMN(L23),FALSE)</f>
        <v>Pers.GLN Sammelsystem</v>
      </c>
      <c r="W23" s="186" t="str">
        <f>VLOOKUP($K23,Buchungsvarianten!$G$4:$AN$51,COLUMN(M23),FALSE)</f>
        <v>ÜG in Strecke</v>
      </c>
      <c r="X23" s="185" t="str">
        <f>VLOOKUP($K23,Buchungsvarianten!$G$4:$AN$51,COLUMN(N23),FALSE)</f>
        <v>Stand.GLN WSZ (Verband)</v>
      </c>
      <c r="Y23" s="181" t="str">
        <f>VLOOKUP($K23,Buchungsvarianten!$G$4:$AN$51,COLUMN(O23),FALSE)</f>
        <v>Pers.GLN Sammelsystem</v>
      </c>
      <c r="Z23" s="181" t="str">
        <f>VLOOKUP($K23,Buchungsvarianten!$G$4:$AN$51,COLUMN(P23),FALSE)</f>
        <v>ÜN in Strecke</v>
      </c>
      <c r="AA23" s="181" t="str">
        <f>VLOOKUP($K23,Buchungsvarianten!$G$4:$AN$51,COLUMN(Q23),FALSE)</f>
        <v>Pers.GLN Sammelsystem</v>
      </c>
      <c r="AB23" s="181" t="str">
        <f>VLOOKUP($K23,Buchungsvarianten!$G$4:$AN$51,COLUMN(R23),FALSE)</f>
        <v>Stand.GLN S/B</v>
      </c>
      <c r="AC23" s="186" t="str">
        <f>VLOOKUP($K23,Buchungsvarianten!$G$4:$AN$51,COLUMN(S23),FALSE)</f>
        <v>ÜG aus Strecke</v>
      </c>
      <c r="AD23" s="185" t="str">
        <f>VLOOKUP($K23,Buchungsvarianten!$G$4:$AN$51,COLUMN(T23),FALSE)</f>
        <v>Pers.GLN Sammelsystem</v>
      </c>
      <c r="AE23" s="181" t="str">
        <f>VLOOKUP($K23,Buchungsvarianten!$G$4:$AN$51,COLUMN(U23),FALSE)</f>
        <v>Anl.GLN S/B</v>
      </c>
      <c r="AF23" s="181" t="str">
        <f>VLOOKUP($K23,Buchungsvarianten!$G$4:$AN$51,COLUMN(V23),FALSE)</f>
        <v>ÜN aus Strecke</v>
      </c>
      <c r="AG23" s="181" t="str">
        <f>VLOOKUP($K23,Buchungsvarianten!$G$4:$AN$51,COLUMN(W23),FALSE)</f>
        <v>Anl.GLN S/B</v>
      </c>
      <c r="AH23" s="181" t="str">
        <f>VLOOKUP($K23,Buchungsvarianten!$G$4:$AN$51,COLUMN(X23),FALSE)</f>
        <v>Pers.GLN Sammelsystem</v>
      </c>
      <c r="AI23" s="186" t="str">
        <f>VLOOKUP($K23,Buchungsvarianten!$G$4:$AN$51,COLUMN(Y23),FALSE)</f>
        <v>ÜG in Strecke</v>
      </c>
      <c r="AJ23" s="185" t="str">
        <f>VLOOKUP($K23,Buchungsvarianten!$G$4:$AN$51,COLUMN(Z23),FALSE)</f>
        <v>Stand.GLN S/B</v>
      </c>
      <c r="AK23" s="181" t="str">
        <f>VLOOKUP($K23,Buchungsvarianten!$G$4:$AN$51,COLUMN(AA23),FALSE)</f>
        <v>Pers.GLN Sammelsystem</v>
      </c>
      <c r="AL23" s="181" t="str">
        <f>VLOOKUP($K23,Buchungsvarianten!$G$4:$AN$51,COLUMN(AB23),FALSE)</f>
        <v>ÜN in Strecke</v>
      </c>
      <c r="AM23" s="181" t="str">
        <f>VLOOKUP($K23,Buchungsvarianten!$G$4:$AN$51,COLUMN(AC23),FALSE)</f>
        <v>Pers.GLN Sammelsystem</v>
      </c>
      <c r="AN23" s="181" t="str">
        <f>VLOOKUP($K23,Buchungsvarianten!$G$4:$AN$51,COLUMN(AD23),FALSE)</f>
        <v>Stand.GLN S/B</v>
      </c>
      <c r="AO23" s="186" t="str">
        <f>VLOOKUP($K23,Buchungsvarianten!$G$4:$AN$51,COLUMN(AE23),FALSE)</f>
        <v>ÜG aus Strecke</v>
      </c>
      <c r="AP23" s="185" t="str">
        <f>VLOOKUP($K23,Buchungsvarianten!$G$4:$AN$51,COLUMN(AF23),FALSE)</f>
        <v>Pers.GLN Sammelsystem</v>
      </c>
      <c r="AQ23" s="181" t="str">
        <f>VLOOKUP($K23,Buchungsvarianten!$G$4:$AN$51,COLUMN(AG23),FALSE)</f>
        <v>Anl.GLN S/B</v>
      </c>
      <c r="AR23" s="186" t="str">
        <f>VLOOKUP($K23,Buchungsvarianten!$G$4:$AN$51,COLUMN(AH23),FALSE)</f>
        <v>Übernahme</v>
      </c>
      <c r="AS23" s="35"/>
    </row>
    <row r="24" spans="1:45" s="14" customFormat="1" ht="30" x14ac:dyDescent="0.25">
      <c r="A24" s="6" t="s">
        <v>27</v>
      </c>
      <c r="B24" s="6" t="s">
        <v>28</v>
      </c>
      <c r="C24" s="6" t="s">
        <v>28</v>
      </c>
      <c r="D24" s="6" t="s">
        <v>66</v>
      </c>
      <c r="E24" s="6">
        <v>57119</v>
      </c>
      <c r="F24" s="119" t="s">
        <v>84</v>
      </c>
      <c r="G24" s="5">
        <f t="shared" si="0"/>
        <v>4</v>
      </c>
      <c r="H24" s="4" t="str">
        <f>VLOOKUP(G24,Buchungsvarianten!$D$4:$F$51,2,FALSE)</f>
        <v>Bring</v>
      </c>
      <c r="I24" s="123" t="str">
        <f>VLOOKUP(K24,Buchungsvarianten!$G$4:$AP$51,36,FALSE)</f>
        <v>HH-&gt;Gem-&gt;WSZ(Verband) -&gt;S/B</v>
      </c>
      <c r="J24" s="116" t="str">
        <f>VLOOKUP(G24,Buchungsvarianten!$D$4:$F$51,3,FALSE)</f>
        <v>WSZ als Anlage des Verbandes</v>
      </c>
      <c r="K24" s="7">
        <v>4</v>
      </c>
      <c r="L24" s="185" t="str">
        <f>VLOOKUP($K24,Buchungsvarianten!$G$4:$AN$51,COLUMN(B24),FALSE)</f>
        <v>&lt;Pers.GLN Gem.&gt;</v>
      </c>
      <c r="M24" s="181" t="str">
        <f>VLOOKUP($K24,Buchungsvarianten!$G$4:$AN$51,COLUMN(C24),FALSE)</f>
        <v>&lt;Pers.GLN Gem.&gt;</v>
      </c>
      <c r="N24" s="181" t="str">
        <f>VLOOKUP($K24,Buchungsvarianten!$G$4:$AN$51,COLUMN(D24),FALSE)</f>
        <v>&lt;ÜN in Strecke&gt;</v>
      </c>
      <c r="O24" s="181" t="str">
        <f>VLOOKUP($K24,Buchungsvarianten!$G$4:$AN$51,COLUMN(E24),FALSE)</f>
        <v>&lt;Pers.GLN Gem.&gt;</v>
      </c>
      <c r="P24" s="181" t="str">
        <f>VLOOKUP($K24,Buchungsvarianten!$G$4:$AN$51,COLUMN(F24),FALSE)</f>
        <v>&lt;Stand.GLN WSZ (Verband)&gt;</v>
      </c>
      <c r="Q24" s="186" t="str">
        <f>VLOOKUP($K24,Buchungsvarianten!$G$4:$AN$51,COLUMN(G24),FALSE)</f>
        <v>&lt;ÜG aus Strecke&gt;</v>
      </c>
      <c r="R24" s="185" t="str">
        <f>VLOOKUP($K24,Buchungsvarianten!$G$4:$AN$51,COLUMN(H24),FALSE)</f>
        <v>&lt;Pers.GLN Gem.&gt;</v>
      </c>
      <c r="S24" s="181" t="str">
        <f>VLOOKUP($K24,Buchungsvarianten!$G$4:$AN$51,COLUMN(I24),FALSE)</f>
        <v>&lt;Anl.GLN WSZ (Verband)&gt;</v>
      </c>
      <c r="T24" s="181" t="str">
        <f>VLOOKUP($K24,Buchungsvarianten!$G$4:$AN$51,COLUMN(J24),FALSE)</f>
        <v>&lt;Übernahme&gt;</v>
      </c>
      <c r="U24" s="181" t="str">
        <f>VLOOKUP($K24,Buchungsvarianten!$G$4:$AN$51,COLUMN(K24),FALSE)</f>
        <v>Anl.GLN WSZ (Verband)</v>
      </c>
      <c r="V24" s="181" t="str">
        <f>VLOOKUP($K24,Buchungsvarianten!$G$4:$AN$51,COLUMN(L24),FALSE)</f>
        <v>Stand.GLN S/B</v>
      </c>
      <c r="W24" s="186" t="str">
        <f>VLOOKUP($K24,Buchungsvarianten!$G$4:$AN$51,COLUMN(M24),FALSE)</f>
        <v>Übergabe</v>
      </c>
      <c r="X24" s="185" t="str">
        <f>VLOOKUP($K24,Buchungsvarianten!$G$4:$AN$51,COLUMN(N24),FALSE)</f>
        <v>Stand.GLN WSZ (Verband)</v>
      </c>
      <c r="Y24" s="181" t="str">
        <f>VLOOKUP($K24,Buchungsvarianten!$G$4:$AN$51,COLUMN(O24),FALSE)</f>
        <v>Anl.GLN S/B</v>
      </c>
      <c r="Z24" s="181" t="str">
        <f>VLOOKUP($K24,Buchungsvarianten!$G$4:$AN$51,COLUMN(P24),FALSE)</f>
        <v>Übernahme</v>
      </c>
      <c r="AA24" s="181" t="str">
        <f>VLOOKUP($K24,Buchungsvarianten!$G$4:$AN$51,COLUMN(Q24),FALSE)</f>
        <v>-</v>
      </c>
      <c r="AB24" s="181" t="str">
        <f>VLOOKUP($K24,Buchungsvarianten!$G$4:$AN$51,COLUMN(R24),FALSE)</f>
        <v>-</v>
      </c>
      <c r="AC24" s="186" t="str">
        <f>VLOOKUP($K24,Buchungsvarianten!$G$4:$AN$51,COLUMN(S24),FALSE)</f>
        <v>-</v>
      </c>
      <c r="AD24" s="185" t="str">
        <f>VLOOKUP($K24,Buchungsvarianten!$G$4:$AN$51,COLUMN(T24),FALSE)</f>
        <v>-</v>
      </c>
      <c r="AE24" s="181" t="str">
        <f>VLOOKUP($K24,Buchungsvarianten!$G$4:$AN$51,COLUMN(U24),FALSE)</f>
        <v>-</v>
      </c>
      <c r="AF24" s="181" t="str">
        <f>VLOOKUP($K24,Buchungsvarianten!$G$4:$AN$51,COLUMN(V24),FALSE)</f>
        <v>-</v>
      </c>
      <c r="AG24" s="181" t="str">
        <f>VLOOKUP($K24,Buchungsvarianten!$G$4:$AN$51,COLUMN(W24),FALSE)</f>
        <v>-</v>
      </c>
      <c r="AH24" s="181" t="str">
        <f>VLOOKUP($K24,Buchungsvarianten!$G$4:$AN$51,COLUMN(X24),FALSE)</f>
        <v>-</v>
      </c>
      <c r="AI24" s="186" t="str">
        <f>VLOOKUP($K24,Buchungsvarianten!$G$4:$AN$51,COLUMN(Y24),FALSE)</f>
        <v>-</v>
      </c>
      <c r="AJ24" s="185" t="str">
        <f>VLOOKUP($K24,Buchungsvarianten!$G$4:$AN$51,COLUMN(Z24),FALSE)</f>
        <v>-</v>
      </c>
      <c r="AK24" s="181" t="str">
        <f>VLOOKUP($K24,Buchungsvarianten!$G$4:$AN$51,COLUMN(AA24),FALSE)</f>
        <v>-</v>
      </c>
      <c r="AL24" s="181" t="str">
        <f>VLOOKUP($K24,Buchungsvarianten!$G$4:$AN$51,COLUMN(AB24),FALSE)</f>
        <v>-</v>
      </c>
      <c r="AM24" s="181" t="str">
        <f>VLOOKUP($K24,Buchungsvarianten!$G$4:$AN$51,COLUMN(AC24),FALSE)</f>
        <v>-</v>
      </c>
      <c r="AN24" s="181" t="str">
        <f>VLOOKUP($K24,Buchungsvarianten!$G$4:$AN$51,COLUMN(AD24),FALSE)</f>
        <v>-</v>
      </c>
      <c r="AO24" s="186" t="str">
        <f>VLOOKUP($K24,Buchungsvarianten!$G$4:$AN$51,COLUMN(AE24),FALSE)</f>
        <v>-</v>
      </c>
      <c r="AP24" s="185" t="str">
        <f>VLOOKUP($K24,Buchungsvarianten!$G$4:$AN$51,COLUMN(AF24),FALSE)</f>
        <v>-</v>
      </c>
      <c r="AQ24" s="181" t="str">
        <f>VLOOKUP($K24,Buchungsvarianten!$G$4:$AN$51,COLUMN(AG24),FALSE)</f>
        <v>-</v>
      </c>
      <c r="AR24" s="186" t="str">
        <f>VLOOKUP($K24,Buchungsvarianten!$G$4:$AN$51,COLUMN(AH24),FALSE)</f>
        <v>-</v>
      </c>
      <c r="AS24" s="35"/>
    </row>
    <row r="25" spans="1:45" s="14" customFormat="1" ht="30" x14ac:dyDescent="0.25">
      <c r="A25" s="6" t="s">
        <v>27</v>
      </c>
      <c r="B25" s="6" t="s">
        <v>28</v>
      </c>
      <c r="C25" s="6" t="s">
        <v>28</v>
      </c>
      <c r="D25" s="6" t="s">
        <v>66</v>
      </c>
      <c r="E25" s="6">
        <v>57119</v>
      </c>
      <c r="F25" s="119" t="s">
        <v>115</v>
      </c>
      <c r="G25" s="5">
        <f t="shared" si="0"/>
        <v>25</v>
      </c>
      <c r="H25" s="4" t="str">
        <f>VLOOKUP(G25,Buchungsvarianten!$D$4:$F$51,2,FALSE)</f>
        <v>Bring</v>
      </c>
      <c r="I25" s="123" t="str">
        <f>VLOOKUP(K25,Buchungsvarianten!$G$4:$AP$51,36,FALSE)</f>
        <v>HH-&gt;Gem-&gt;WSZ(Verband)-&gt;ARA-&gt;S/B-&gt;ARA-&gt;S/B</v>
      </c>
      <c r="J25" s="116" t="str">
        <f>VLOOKUP(G25,Buchungsvarianten!$D$4:$F$51,3,FALSE)</f>
        <v>WSZ als Anlage des Verbandes</v>
      </c>
      <c r="K25" s="7">
        <v>25</v>
      </c>
      <c r="L25" s="185" t="str">
        <f>VLOOKUP($K25,Buchungsvarianten!$G$4:$AN$51,COLUMN(B25),FALSE)</f>
        <v>&lt;Pers.GLN Gem.&gt;</v>
      </c>
      <c r="M25" s="181" t="str">
        <f>VLOOKUP($K25,Buchungsvarianten!$G$4:$AN$51,COLUMN(C25),FALSE)</f>
        <v>&lt;Pers.GLN Gem.&gt;</v>
      </c>
      <c r="N25" s="181" t="str">
        <f>VLOOKUP($K25,Buchungsvarianten!$G$4:$AN$51,COLUMN(D25),FALSE)</f>
        <v>&lt;ÜN in Strecke&gt;</v>
      </c>
      <c r="O25" s="181" t="str">
        <f>VLOOKUP($K25,Buchungsvarianten!$G$4:$AN$51,COLUMN(E25),FALSE)</f>
        <v>&lt;Pers.GLN Gem.&gt;</v>
      </c>
      <c r="P25" s="181" t="str">
        <f>VLOOKUP($K25,Buchungsvarianten!$G$4:$AN$51,COLUMN(F25),FALSE)</f>
        <v>&lt;Stand.GLN WSZ (Verband)&gt;</v>
      </c>
      <c r="Q25" s="186" t="str">
        <f>VLOOKUP($K25,Buchungsvarianten!$G$4:$AN$51,COLUMN(G25),FALSE)</f>
        <v>&lt;ÜG aus Strecke&gt;</v>
      </c>
      <c r="R25" s="185" t="str">
        <f>VLOOKUP($K25,Buchungsvarianten!$G$4:$AN$51,COLUMN(H25),FALSE)</f>
        <v>&lt;Pers.GLN Gem.&gt;</v>
      </c>
      <c r="S25" s="181" t="str">
        <f>VLOOKUP($K25,Buchungsvarianten!$G$4:$AN$51,COLUMN(I25),FALSE)</f>
        <v>&lt;Anl.GLN WSZ (Verband)&gt;</v>
      </c>
      <c r="T25" s="181" t="str">
        <f>VLOOKUP($K25,Buchungsvarianten!$G$4:$AN$51,COLUMN(J25),FALSE)</f>
        <v>&lt;Übernahme&gt;</v>
      </c>
      <c r="U25" s="181" t="str">
        <f>VLOOKUP($K25,Buchungsvarianten!$G$4:$AN$51,COLUMN(K25),FALSE)</f>
        <v>Anl.GLN WSZ (Verband)</v>
      </c>
      <c r="V25" s="181" t="str">
        <f>VLOOKUP($K25,Buchungsvarianten!$G$4:$AN$51,COLUMN(L25),FALSE)</f>
        <v>Pers.GLN Sammelsystem</v>
      </c>
      <c r="W25" s="186" t="str">
        <f>VLOOKUP($K25,Buchungsvarianten!$G$4:$AN$51,COLUMN(M25),FALSE)</f>
        <v>ÜG in Strecke</v>
      </c>
      <c r="X25" s="185" t="str">
        <f>VLOOKUP($K25,Buchungsvarianten!$G$4:$AN$51,COLUMN(N25),FALSE)</f>
        <v>Stand.GLN WSZ (Verband)</v>
      </c>
      <c r="Y25" s="181" t="str">
        <f>VLOOKUP($K25,Buchungsvarianten!$G$4:$AN$51,COLUMN(O25),FALSE)</f>
        <v>Pers.GLN Sammelsystem</v>
      </c>
      <c r="Z25" s="181" t="str">
        <f>VLOOKUP($K25,Buchungsvarianten!$G$4:$AN$51,COLUMN(P25),FALSE)</f>
        <v>ÜN in Strecke</v>
      </c>
      <c r="AA25" s="181" t="str">
        <f>VLOOKUP($K25,Buchungsvarianten!$G$4:$AN$51,COLUMN(Q25),FALSE)</f>
        <v>Pers.GLN Sammelsystem</v>
      </c>
      <c r="AB25" s="181" t="str">
        <f>VLOOKUP($K25,Buchungsvarianten!$G$4:$AN$51,COLUMN(R25),FALSE)</f>
        <v>Stand.GLN S/B</v>
      </c>
      <c r="AC25" s="186" t="str">
        <f>VLOOKUP($K25,Buchungsvarianten!$G$4:$AN$51,COLUMN(S25),FALSE)</f>
        <v>ÜG aus Strecke</v>
      </c>
      <c r="AD25" s="185" t="str">
        <f>VLOOKUP($K25,Buchungsvarianten!$G$4:$AN$51,COLUMN(T25),FALSE)</f>
        <v>Pers.GLN Sammelsystem</v>
      </c>
      <c r="AE25" s="181" t="str">
        <f>VLOOKUP($K25,Buchungsvarianten!$G$4:$AN$51,COLUMN(U25),FALSE)</f>
        <v>Anl.GLN S/B</v>
      </c>
      <c r="AF25" s="181" t="str">
        <f>VLOOKUP($K25,Buchungsvarianten!$G$4:$AN$51,COLUMN(V25),FALSE)</f>
        <v>ÜN aus Strecke</v>
      </c>
      <c r="AG25" s="181" t="str">
        <f>VLOOKUP($K25,Buchungsvarianten!$G$4:$AN$51,COLUMN(W25),FALSE)</f>
        <v>Anl.GLN S/B</v>
      </c>
      <c r="AH25" s="181" t="str">
        <f>VLOOKUP($K25,Buchungsvarianten!$G$4:$AN$51,COLUMN(X25),FALSE)</f>
        <v>Pers.GLN Sammelsystem</v>
      </c>
      <c r="AI25" s="186" t="str">
        <f>VLOOKUP($K25,Buchungsvarianten!$G$4:$AN$51,COLUMN(Y25),FALSE)</f>
        <v>ÜG in Strecke</v>
      </c>
      <c r="AJ25" s="185" t="str">
        <f>VLOOKUP($K25,Buchungsvarianten!$G$4:$AN$51,COLUMN(Z25),FALSE)</f>
        <v>Stand.GLN S/B</v>
      </c>
      <c r="AK25" s="181" t="str">
        <f>VLOOKUP($K25,Buchungsvarianten!$G$4:$AN$51,COLUMN(AA25),FALSE)</f>
        <v>Pers.GLN Sammelsystem</v>
      </c>
      <c r="AL25" s="181" t="str">
        <f>VLOOKUP($K25,Buchungsvarianten!$G$4:$AN$51,COLUMN(AB25),FALSE)</f>
        <v>ÜN in Strecke</v>
      </c>
      <c r="AM25" s="181" t="str">
        <f>VLOOKUP($K25,Buchungsvarianten!$G$4:$AN$51,COLUMN(AC25),FALSE)</f>
        <v>Pers.GLN Sammelsystem</v>
      </c>
      <c r="AN25" s="181" t="str">
        <f>VLOOKUP($K25,Buchungsvarianten!$G$4:$AN$51,COLUMN(AD25),FALSE)</f>
        <v>Stand.GLN S/B</v>
      </c>
      <c r="AO25" s="186" t="str">
        <f>VLOOKUP($K25,Buchungsvarianten!$G$4:$AN$51,COLUMN(AE25),FALSE)</f>
        <v>ÜG aus Strecke</v>
      </c>
      <c r="AP25" s="185" t="str">
        <f>VLOOKUP($K25,Buchungsvarianten!$G$4:$AN$51,COLUMN(AF25),FALSE)</f>
        <v>Pers.GLN Sammelsystem</v>
      </c>
      <c r="AQ25" s="181" t="str">
        <f>VLOOKUP($K25,Buchungsvarianten!$G$4:$AN$51,COLUMN(AG25),FALSE)</f>
        <v>Anl.GLN S/B</v>
      </c>
      <c r="AR25" s="186" t="str">
        <f>VLOOKUP($K25,Buchungsvarianten!$G$4:$AN$51,COLUMN(AH25),FALSE)</f>
        <v>Übernahme</v>
      </c>
      <c r="AS25" s="35"/>
    </row>
    <row r="26" spans="1:45" s="14" customFormat="1" ht="30" x14ac:dyDescent="0.25">
      <c r="A26" s="6" t="s">
        <v>27</v>
      </c>
      <c r="B26" s="6" t="s">
        <v>28</v>
      </c>
      <c r="C26" s="6" t="s">
        <v>28</v>
      </c>
      <c r="D26" s="6" t="s">
        <v>66</v>
      </c>
      <c r="E26" s="6">
        <v>57108</v>
      </c>
      <c r="F26" s="119" t="s">
        <v>813</v>
      </c>
      <c r="G26" s="5">
        <f t="shared" si="0"/>
        <v>4</v>
      </c>
      <c r="H26" s="4" t="str">
        <f>VLOOKUP(G26,Buchungsvarianten!$D$4:$F$51,2,FALSE)</f>
        <v>Bring</v>
      </c>
      <c r="I26" s="123" t="str">
        <f>VLOOKUP(K26,Buchungsvarianten!$G$4:$AP$51,36,FALSE)</f>
        <v>HH-&gt;Gem-&gt;WSZ(Verband) -&gt;S/B</v>
      </c>
      <c r="J26" s="116" t="str">
        <f>VLOOKUP(G26,Buchungsvarianten!$D$4:$F$51,3,FALSE)</f>
        <v>WSZ als Anlage des Verbandes</v>
      </c>
      <c r="K26" s="7">
        <v>4</v>
      </c>
      <c r="L26" s="185" t="str">
        <f>VLOOKUP($K26,Buchungsvarianten!$G$4:$AN$51,COLUMN(B26),FALSE)</f>
        <v>&lt;Pers.GLN Gem.&gt;</v>
      </c>
      <c r="M26" s="181" t="str">
        <f>VLOOKUP($K26,Buchungsvarianten!$G$4:$AN$51,COLUMN(C26),FALSE)</f>
        <v>&lt;Pers.GLN Gem.&gt;</v>
      </c>
      <c r="N26" s="181" t="str">
        <f>VLOOKUP($K26,Buchungsvarianten!$G$4:$AN$51,COLUMN(D26),FALSE)</f>
        <v>&lt;ÜN in Strecke&gt;</v>
      </c>
      <c r="O26" s="181" t="str">
        <f>VLOOKUP($K26,Buchungsvarianten!$G$4:$AN$51,COLUMN(E26),FALSE)</f>
        <v>&lt;Pers.GLN Gem.&gt;</v>
      </c>
      <c r="P26" s="181" t="str">
        <f>VLOOKUP($K26,Buchungsvarianten!$G$4:$AN$51,COLUMN(F26),FALSE)</f>
        <v>&lt;Stand.GLN WSZ (Verband)&gt;</v>
      </c>
      <c r="Q26" s="186" t="str">
        <f>VLOOKUP($K26,Buchungsvarianten!$G$4:$AN$51,COLUMN(G26),FALSE)</f>
        <v>&lt;ÜG aus Strecke&gt;</v>
      </c>
      <c r="R26" s="185" t="str">
        <f>VLOOKUP($K26,Buchungsvarianten!$G$4:$AN$51,COLUMN(H26),FALSE)</f>
        <v>&lt;Pers.GLN Gem.&gt;</v>
      </c>
      <c r="S26" s="181" t="str">
        <f>VLOOKUP($K26,Buchungsvarianten!$G$4:$AN$51,COLUMN(I26),FALSE)</f>
        <v>&lt;Anl.GLN WSZ (Verband)&gt;</v>
      </c>
      <c r="T26" s="181" t="str">
        <f>VLOOKUP($K26,Buchungsvarianten!$G$4:$AN$51,COLUMN(J26),FALSE)</f>
        <v>&lt;Übernahme&gt;</v>
      </c>
      <c r="U26" s="181" t="str">
        <f>VLOOKUP($K26,Buchungsvarianten!$G$4:$AN$51,COLUMN(K26),FALSE)</f>
        <v>Anl.GLN WSZ (Verband)</v>
      </c>
      <c r="V26" s="181" t="str">
        <f>VLOOKUP($K26,Buchungsvarianten!$G$4:$AN$51,COLUMN(L26),FALSE)</f>
        <v>Stand.GLN S/B</v>
      </c>
      <c r="W26" s="186" t="str">
        <f>VLOOKUP($K26,Buchungsvarianten!$G$4:$AN$51,COLUMN(M26),FALSE)</f>
        <v>Übergabe</v>
      </c>
      <c r="X26" s="185" t="str">
        <f>VLOOKUP($K26,Buchungsvarianten!$G$4:$AN$51,COLUMN(N26),FALSE)</f>
        <v>Stand.GLN WSZ (Verband)</v>
      </c>
      <c r="Y26" s="181" t="str">
        <f>VLOOKUP($K26,Buchungsvarianten!$G$4:$AN$51,COLUMN(O26),FALSE)</f>
        <v>Anl.GLN S/B</v>
      </c>
      <c r="Z26" s="181" t="str">
        <f>VLOOKUP($K26,Buchungsvarianten!$G$4:$AN$51,COLUMN(P26),FALSE)</f>
        <v>Übernahme</v>
      </c>
      <c r="AA26" s="181" t="str">
        <f>VLOOKUP($K26,Buchungsvarianten!$G$4:$AN$51,COLUMN(Q26),FALSE)</f>
        <v>-</v>
      </c>
      <c r="AB26" s="181" t="str">
        <f>VLOOKUP($K26,Buchungsvarianten!$G$4:$AN$51,COLUMN(R26),FALSE)</f>
        <v>-</v>
      </c>
      <c r="AC26" s="186" t="str">
        <f>VLOOKUP($K26,Buchungsvarianten!$G$4:$AN$51,COLUMN(S26),FALSE)</f>
        <v>-</v>
      </c>
      <c r="AD26" s="185" t="str">
        <f>VLOOKUP($K26,Buchungsvarianten!$G$4:$AN$51,COLUMN(T26),FALSE)</f>
        <v>-</v>
      </c>
      <c r="AE26" s="181" t="str">
        <f>VLOOKUP($K26,Buchungsvarianten!$G$4:$AN$51,COLUMN(U26),FALSE)</f>
        <v>-</v>
      </c>
      <c r="AF26" s="181" t="str">
        <f>VLOOKUP($K26,Buchungsvarianten!$G$4:$AN$51,COLUMN(V26),FALSE)</f>
        <v>-</v>
      </c>
      <c r="AG26" s="181" t="str">
        <f>VLOOKUP($K26,Buchungsvarianten!$G$4:$AN$51,COLUMN(W26),FALSE)</f>
        <v>-</v>
      </c>
      <c r="AH26" s="181" t="str">
        <f>VLOOKUP($K26,Buchungsvarianten!$G$4:$AN$51,COLUMN(X26),FALSE)</f>
        <v>-</v>
      </c>
      <c r="AI26" s="186" t="str">
        <f>VLOOKUP($K26,Buchungsvarianten!$G$4:$AN$51,COLUMN(Y26),FALSE)</f>
        <v>-</v>
      </c>
      <c r="AJ26" s="185" t="str">
        <f>VLOOKUP($K26,Buchungsvarianten!$G$4:$AN$51,COLUMN(Z26),FALSE)</f>
        <v>-</v>
      </c>
      <c r="AK26" s="181" t="str">
        <f>VLOOKUP($K26,Buchungsvarianten!$G$4:$AN$51,COLUMN(AA26),FALSE)</f>
        <v>-</v>
      </c>
      <c r="AL26" s="181" t="str">
        <f>VLOOKUP($K26,Buchungsvarianten!$G$4:$AN$51,COLUMN(AB26),FALSE)</f>
        <v>-</v>
      </c>
      <c r="AM26" s="181" t="str">
        <f>VLOOKUP($K26,Buchungsvarianten!$G$4:$AN$51,COLUMN(AC26),FALSE)</f>
        <v>-</v>
      </c>
      <c r="AN26" s="181" t="str">
        <f>VLOOKUP($K26,Buchungsvarianten!$G$4:$AN$51,COLUMN(AD26),FALSE)</f>
        <v>-</v>
      </c>
      <c r="AO26" s="186" t="str">
        <f>VLOOKUP($K26,Buchungsvarianten!$G$4:$AN$51,COLUMN(AE26),FALSE)</f>
        <v>-</v>
      </c>
      <c r="AP26" s="185" t="str">
        <f>VLOOKUP($K26,Buchungsvarianten!$G$4:$AN$51,COLUMN(AF26),FALSE)</f>
        <v>-</v>
      </c>
      <c r="AQ26" s="181" t="str">
        <f>VLOOKUP($K26,Buchungsvarianten!$G$4:$AN$51,COLUMN(AG26),FALSE)</f>
        <v>-</v>
      </c>
      <c r="AR26" s="186" t="str">
        <f>VLOOKUP($K26,Buchungsvarianten!$G$4:$AN$51,COLUMN(AH26),FALSE)</f>
        <v>-</v>
      </c>
      <c r="AS26" s="35"/>
    </row>
    <row r="27" spans="1:45" s="14" customFormat="1" ht="30" x14ac:dyDescent="0.25">
      <c r="A27" s="6" t="s">
        <v>27</v>
      </c>
      <c r="B27" s="6" t="s">
        <v>28</v>
      </c>
      <c r="C27" s="6" t="s">
        <v>28</v>
      </c>
      <c r="D27" s="6" t="s">
        <v>66</v>
      </c>
      <c r="E27" s="6">
        <v>57108</v>
      </c>
      <c r="F27" s="119" t="s">
        <v>814</v>
      </c>
      <c r="G27" s="5">
        <f t="shared" si="0"/>
        <v>25</v>
      </c>
      <c r="H27" s="4" t="str">
        <f>VLOOKUP(G27,Buchungsvarianten!$D$4:$F$51,2,FALSE)</f>
        <v>Bring</v>
      </c>
      <c r="I27" s="123" t="str">
        <f>VLOOKUP(K27,Buchungsvarianten!$G$4:$AP$51,36,FALSE)</f>
        <v>HH-&gt;Gem-&gt;WSZ(Verband)-&gt;ARA-&gt;S/B-&gt;ARA-&gt;S/B</v>
      </c>
      <c r="J27" s="116" t="str">
        <f>VLOOKUP(G27,Buchungsvarianten!$D$4:$F$51,3,FALSE)</f>
        <v>WSZ als Anlage des Verbandes</v>
      </c>
      <c r="K27" s="7">
        <v>25</v>
      </c>
      <c r="L27" s="185" t="str">
        <f>VLOOKUP($K27,Buchungsvarianten!$G$4:$AN$51,COLUMN(B27),FALSE)</f>
        <v>&lt;Pers.GLN Gem.&gt;</v>
      </c>
      <c r="M27" s="181" t="str">
        <f>VLOOKUP($K27,Buchungsvarianten!$G$4:$AN$51,COLUMN(C27),FALSE)</f>
        <v>&lt;Pers.GLN Gem.&gt;</v>
      </c>
      <c r="N27" s="181" t="str">
        <f>VLOOKUP($K27,Buchungsvarianten!$G$4:$AN$51,COLUMN(D27),FALSE)</f>
        <v>&lt;ÜN in Strecke&gt;</v>
      </c>
      <c r="O27" s="181" t="str">
        <f>VLOOKUP($K27,Buchungsvarianten!$G$4:$AN$51,COLUMN(E27),FALSE)</f>
        <v>&lt;Pers.GLN Gem.&gt;</v>
      </c>
      <c r="P27" s="181" t="str">
        <f>VLOOKUP($K27,Buchungsvarianten!$G$4:$AN$51,COLUMN(F27),FALSE)</f>
        <v>&lt;Stand.GLN WSZ (Verband)&gt;</v>
      </c>
      <c r="Q27" s="186" t="str">
        <f>VLOOKUP($K27,Buchungsvarianten!$G$4:$AN$51,COLUMN(G27),FALSE)</f>
        <v>&lt;ÜG aus Strecke&gt;</v>
      </c>
      <c r="R27" s="185" t="str">
        <f>VLOOKUP($K27,Buchungsvarianten!$G$4:$AN$51,COLUMN(H27),FALSE)</f>
        <v>&lt;Pers.GLN Gem.&gt;</v>
      </c>
      <c r="S27" s="181" t="str">
        <f>VLOOKUP($K27,Buchungsvarianten!$G$4:$AN$51,COLUMN(I27),FALSE)</f>
        <v>&lt;Anl.GLN WSZ (Verband)&gt;</v>
      </c>
      <c r="T27" s="181" t="str">
        <f>VLOOKUP($K27,Buchungsvarianten!$G$4:$AN$51,COLUMN(J27),FALSE)</f>
        <v>&lt;Übernahme&gt;</v>
      </c>
      <c r="U27" s="181" t="str">
        <f>VLOOKUP($K27,Buchungsvarianten!$G$4:$AN$51,COLUMN(K27),FALSE)</f>
        <v>Anl.GLN WSZ (Verband)</v>
      </c>
      <c r="V27" s="181" t="str">
        <f>VLOOKUP($K27,Buchungsvarianten!$G$4:$AN$51,COLUMN(L27),FALSE)</f>
        <v>Pers.GLN Sammelsystem</v>
      </c>
      <c r="W27" s="186" t="str">
        <f>VLOOKUP($K27,Buchungsvarianten!$G$4:$AN$51,COLUMN(M27),FALSE)</f>
        <v>ÜG in Strecke</v>
      </c>
      <c r="X27" s="185" t="str">
        <f>VLOOKUP($K27,Buchungsvarianten!$G$4:$AN$51,COLUMN(N27),FALSE)</f>
        <v>Stand.GLN WSZ (Verband)</v>
      </c>
      <c r="Y27" s="181" t="str">
        <f>VLOOKUP($K27,Buchungsvarianten!$G$4:$AN$51,COLUMN(O27),FALSE)</f>
        <v>Pers.GLN Sammelsystem</v>
      </c>
      <c r="Z27" s="181" t="str">
        <f>VLOOKUP($K27,Buchungsvarianten!$G$4:$AN$51,COLUMN(P27),FALSE)</f>
        <v>ÜN in Strecke</v>
      </c>
      <c r="AA27" s="181" t="str">
        <f>VLOOKUP($K27,Buchungsvarianten!$G$4:$AN$51,COLUMN(Q27),FALSE)</f>
        <v>Pers.GLN Sammelsystem</v>
      </c>
      <c r="AB27" s="181" t="str">
        <f>VLOOKUP($K27,Buchungsvarianten!$G$4:$AN$51,COLUMN(R27),FALSE)</f>
        <v>Stand.GLN S/B</v>
      </c>
      <c r="AC27" s="186" t="str">
        <f>VLOOKUP($K27,Buchungsvarianten!$G$4:$AN$51,COLUMN(S27),FALSE)</f>
        <v>ÜG aus Strecke</v>
      </c>
      <c r="AD27" s="185" t="str">
        <f>VLOOKUP($K27,Buchungsvarianten!$G$4:$AN$51,COLUMN(T27),FALSE)</f>
        <v>Pers.GLN Sammelsystem</v>
      </c>
      <c r="AE27" s="181" t="str">
        <f>VLOOKUP($K27,Buchungsvarianten!$G$4:$AN$51,COLUMN(U27),FALSE)</f>
        <v>Anl.GLN S/B</v>
      </c>
      <c r="AF27" s="181" t="str">
        <f>VLOOKUP($K27,Buchungsvarianten!$G$4:$AN$51,COLUMN(V27),FALSE)</f>
        <v>ÜN aus Strecke</v>
      </c>
      <c r="AG27" s="181" t="str">
        <f>VLOOKUP($K27,Buchungsvarianten!$G$4:$AN$51,COLUMN(W27),FALSE)</f>
        <v>Anl.GLN S/B</v>
      </c>
      <c r="AH27" s="181" t="str">
        <f>VLOOKUP($K27,Buchungsvarianten!$G$4:$AN$51,COLUMN(X27),FALSE)</f>
        <v>Pers.GLN Sammelsystem</v>
      </c>
      <c r="AI27" s="186" t="str">
        <f>VLOOKUP($K27,Buchungsvarianten!$G$4:$AN$51,COLUMN(Y27),FALSE)</f>
        <v>ÜG in Strecke</v>
      </c>
      <c r="AJ27" s="185" t="str">
        <f>VLOOKUP($K27,Buchungsvarianten!$G$4:$AN$51,COLUMN(Z27),FALSE)</f>
        <v>Stand.GLN S/B</v>
      </c>
      <c r="AK27" s="181" t="str">
        <f>VLOOKUP($K27,Buchungsvarianten!$G$4:$AN$51,COLUMN(AA27),FALSE)</f>
        <v>Pers.GLN Sammelsystem</v>
      </c>
      <c r="AL27" s="181" t="str">
        <f>VLOOKUP($K27,Buchungsvarianten!$G$4:$AN$51,COLUMN(AB27),FALSE)</f>
        <v>ÜN in Strecke</v>
      </c>
      <c r="AM27" s="181" t="str">
        <f>VLOOKUP($K27,Buchungsvarianten!$G$4:$AN$51,COLUMN(AC27),FALSE)</f>
        <v>Pers.GLN Sammelsystem</v>
      </c>
      <c r="AN27" s="181" t="str">
        <f>VLOOKUP($K27,Buchungsvarianten!$G$4:$AN$51,COLUMN(AD27),FALSE)</f>
        <v>Stand.GLN S/B</v>
      </c>
      <c r="AO27" s="186" t="str">
        <f>VLOOKUP($K27,Buchungsvarianten!$G$4:$AN$51,COLUMN(AE27),FALSE)</f>
        <v>ÜG aus Strecke</v>
      </c>
      <c r="AP27" s="185" t="str">
        <f>VLOOKUP($K27,Buchungsvarianten!$G$4:$AN$51,COLUMN(AF27),FALSE)</f>
        <v>Pers.GLN Sammelsystem</v>
      </c>
      <c r="AQ27" s="181" t="str">
        <f>VLOOKUP($K27,Buchungsvarianten!$G$4:$AN$51,COLUMN(AG27),FALSE)</f>
        <v>Anl.GLN S/B</v>
      </c>
      <c r="AR27" s="186" t="str">
        <f>VLOOKUP($K27,Buchungsvarianten!$G$4:$AN$51,COLUMN(AH27),FALSE)</f>
        <v>Übernahme</v>
      </c>
      <c r="AS27" s="35"/>
    </row>
    <row r="28" spans="1:45" s="14" customFormat="1" ht="30" x14ac:dyDescent="0.25">
      <c r="A28" s="6" t="s">
        <v>27</v>
      </c>
      <c r="B28" s="6" t="s">
        <v>28</v>
      </c>
      <c r="C28" s="6" t="s">
        <v>28</v>
      </c>
      <c r="D28" s="6" t="s">
        <v>66</v>
      </c>
      <c r="E28" s="6">
        <v>17201</v>
      </c>
      <c r="F28" s="119" t="s">
        <v>146</v>
      </c>
      <c r="G28" s="5">
        <f t="shared" si="0"/>
        <v>25</v>
      </c>
      <c r="H28" s="4" t="str">
        <f>VLOOKUP(G28,Buchungsvarianten!$D$4:$F$51,2,FALSE)</f>
        <v>Bring</v>
      </c>
      <c r="I28" s="123" t="str">
        <f>VLOOKUP(K28,Buchungsvarianten!$G$4:$AP$51,36,FALSE)</f>
        <v>HH-&gt;Gem-&gt;WSZ(Verband)-&gt;ARA-&gt;S/B-&gt;ARA-&gt;S/B</v>
      </c>
      <c r="J28" s="116" t="str">
        <f>VLOOKUP(G28,Buchungsvarianten!$D$4:$F$51,3,FALSE)</f>
        <v>WSZ als Anlage des Verbandes</v>
      </c>
      <c r="K28" s="7">
        <v>25</v>
      </c>
      <c r="L28" s="185" t="str">
        <f>VLOOKUP($K28,Buchungsvarianten!$G$4:$AN$51,COLUMN(B28),FALSE)</f>
        <v>&lt;Pers.GLN Gem.&gt;</v>
      </c>
      <c r="M28" s="181" t="str">
        <f>VLOOKUP($K28,Buchungsvarianten!$G$4:$AN$51,COLUMN(C28),FALSE)</f>
        <v>&lt;Pers.GLN Gem.&gt;</v>
      </c>
      <c r="N28" s="181" t="str">
        <f>VLOOKUP($K28,Buchungsvarianten!$G$4:$AN$51,COLUMN(D28),FALSE)</f>
        <v>&lt;ÜN in Strecke&gt;</v>
      </c>
      <c r="O28" s="181" t="str">
        <f>VLOOKUP($K28,Buchungsvarianten!$G$4:$AN$51,COLUMN(E28),FALSE)</f>
        <v>&lt;Pers.GLN Gem.&gt;</v>
      </c>
      <c r="P28" s="181" t="str">
        <f>VLOOKUP($K28,Buchungsvarianten!$G$4:$AN$51,COLUMN(F28),FALSE)</f>
        <v>&lt;Stand.GLN WSZ (Verband)&gt;</v>
      </c>
      <c r="Q28" s="186" t="str">
        <f>VLOOKUP($K28,Buchungsvarianten!$G$4:$AN$51,COLUMN(G28),FALSE)</f>
        <v>&lt;ÜG aus Strecke&gt;</v>
      </c>
      <c r="R28" s="185" t="str">
        <f>VLOOKUP($K28,Buchungsvarianten!$G$4:$AN$51,COLUMN(H28),FALSE)</f>
        <v>&lt;Pers.GLN Gem.&gt;</v>
      </c>
      <c r="S28" s="181" t="str">
        <f>VLOOKUP($K28,Buchungsvarianten!$G$4:$AN$51,COLUMN(I28),FALSE)</f>
        <v>&lt;Anl.GLN WSZ (Verband)&gt;</v>
      </c>
      <c r="T28" s="181" t="str">
        <f>VLOOKUP($K28,Buchungsvarianten!$G$4:$AN$51,COLUMN(J28),FALSE)</f>
        <v>&lt;Übernahme&gt;</v>
      </c>
      <c r="U28" s="181" t="str">
        <f>VLOOKUP($K28,Buchungsvarianten!$G$4:$AN$51,COLUMN(K28),FALSE)</f>
        <v>Anl.GLN WSZ (Verband)</v>
      </c>
      <c r="V28" s="181" t="str">
        <f>VLOOKUP($K28,Buchungsvarianten!$G$4:$AN$51,COLUMN(L28),FALSE)</f>
        <v>Pers.GLN Sammelsystem</v>
      </c>
      <c r="W28" s="186" t="str">
        <f>VLOOKUP($K28,Buchungsvarianten!$G$4:$AN$51,COLUMN(M28),FALSE)</f>
        <v>ÜG in Strecke</v>
      </c>
      <c r="X28" s="185" t="str">
        <f>VLOOKUP($K28,Buchungsvarianten!$G$4:$AN$51,COLUMN(N28),FALSE)</f>
        <v>Stand.GLN WSZ (Verband)</v>
      </c>
      <c r="Y28" s="181" t="str">
        <f>VLOOKUP($K28,Buchungsvarianten!$G$4:$AN$51,COLUMN(O28),FALSE)</f>
        <v>Pers.GLN Sammelsystem</v>
      </c>
      <c r="Z28" s="181" t="str">
        <f>VLOOKUP($K28,Buchungsvarianten!$G$4:$AN$51,COLUMN(P28),FALSE)</f>
        <v>ÜN in Strecke</v>
      </c>
      <c r="AA28" s="181" t="str">
        <f>VLOOKUP($K28,Buchungsvarianten!$G$4:$AN$51,COLUMN(Q28),FALSE)</f>
        <v>Pers.GLN Sammelsystem</v>
      </c>
      <c r="AB28" s="181" t="str">
        <f>VLOOKUP($K28,Buchungsvarianten!$G$4:$AN$51,COLUMN(R28),FALSE)</f>
        <v>Stand.GLN S/B</v>
      </c>
      <c r="AC28" s="186" t="str">
        <f>VLOOKUP($K28,Buchungsvarianten!$G$4:$AN$51,COLUMN(S28),FALSE)</f>
        <v>ÜG aus Strecke</v>
      </c>
      <c r="AD28" s="185" t="str">
        <f>VLOOKUP($K28,Buchungsvarianten!$G$4:$AN$51,COLUMN(T28),FALSE)</f>
        <v>Pers.GLN Sammelsystem</v>
      </c>
      <c r="AE28" s="181" t="str">
        <f>VLOOKUP($K28,Buchungsvarianten!$G$4:$AN$51,COLUMN(U28),FALSE)</f>
        <v>Anl.GLN S/B</v>
      </c>
      <c r="AF28" s="181" t="str">
        <f>VLOOKUP($K28,Buchungsvarianten!$G$4:$AN$51,COLUMN(V28),FALSE)</f>
        <v>ÜN aus Strecke</v>
      </c>
      <c r="AG28" s="181" t="str">
        <f>VLOOKUP($K28,Buchungsvarianten!$G$4:$AN$51,COLUMN(W28),FALSE)</f>
        <v>Anl.GLN S/B</v>
      </c>
      <c r="AH28" s="181" t="str">
        <f>VLOOKUP($K28,Buchungsvarianten!$G$4:$AN$51,COLUMN(X28),FALSE)</f>
        <v>Pers.GLN Sammelsystem</v>
      </c>
      <c r="AI28" s="186" t="str">
        <f>VLOOKUP($K28,Buchungsvarianten!$G$4:$AN$51,COLUMN(Y28),FALSE)</f>
        <v>ÜG in Strecke</v>
      </c>
      <c r="AJ28" s="185" t="str">
        <f>VLOOKUP($K28,Buchungsvarianten!$G$4:$AN$51,COLUMN(Z28),FALSE)</f>
        <v>Stand.GLN S/B</v>
      </c>
      <c r="AK28" s="181" t="str">
        <f>VLOOKUP($K28,Buchungsvarianten!$G$4:$AN$51,COLUMN(AA28),FALSE)</f>
        <v>Pers.GLN Sammelsystem</v>
      </c>
      <c r="AL28" s="181" t="str">
        <f>VLOOKUP($K28,Buchungsvarianten!$G$4:$AN$51,COLUMN(AB28),FALSE)</f>
        <v>ÜN in Strecke</v>
      </c>
      <c r="AM28" s="181" t="str">
        <f>VLOOKUP($K28,Buchungsvarianten!$G$4:$AN$51,COLUMN(AC28),FALSE)</f>
        <v>Pers.GLN Sammelsystem</v>
      </c>
      <c r="AN28" s="181" t="str">
        <f>VLOOKUP($K28,Buchungsvarianten!$G$4:$AN$51,COLUMN(AD28),FALSE)</f>
        <v>Stand.GLN S/B</v>
      </c>
      <c r="AO28" s="186" t="str">
        <f>VLOOKUP($K28,Buchungsvarianten!$G$4:$AN$51,COLUMN(AE28),FALSE)</f>
        <v>ÜG aus Strecke</v>
      </c>
      <c r="AP28" s="185" t="str">
        <f>VLOOKUP($K28,Buchungsvarianten!$G$4:$AN$51,COLUMN(AF28),FALSE)</f>
        <v>Pers.GLN Sammelsystem</v>
      </c>
      <c r="AQ28" s="181" t="str">
        <f>VLOOKUP($K28,Buchungsvarianten!$G$4:$AN$51,COLUMN(AG28),FALSE)</f>
        <v>Anl.GLN S/B</v>
      </c>
      <c r="AR28" s="186" t="str">
        <f>VLOOKUP($K28,Buchungsvarianten!$G$4:$AN$51,COLUMN(AH28),FALSE)</f>
        <v>Übernahme</v>
      </c>
      <c r="AS28" s="35"/>
    </row>
    <row r="29" spans="1:45" s="14" customFormat="1" ht="30" x14ac:dyDescent="0.25">
      <c r="A29" s="6" t="s">
        <v>27</v>
      </c>
      <c r="B29" s="6" t="s">
        <v>28</v>
      </c>
      <c r="C29" s="6" t="s">
        <v>28</v>
      </c>
      <c r="D29" s="6" t="s">
        <v>66</v>
      </c>
      <c r="E29" s="6">
        <v>35105</v>
      </c>
      <c r="F29" s="119" t="s">
        <v>150</v>
      </c>
      <c r="G29" s="5">
        <f t="shared" si="0"/>
        <v>25</v>
      </c>
      <c r="H29" s="4" t="str">
        <f>VLOOKUP(G29,Buchungsvarianten!$D$4:$F$51,2,FALSE)</f>
        <v>Bring</v>
      </c>
      <c r="I29" s="123" t="str">
        <f>VLOOKUP(K29,Buchungsvarianten!$G$4:$AP$51,36,FALSE)</f>
        <v>HH-&gt;Gem-&gt;WSZ(Verband)-&gt;ARA-&gt;S/B-&gt;ARA-&gt;S/B</v>
      </c>
      <c r="J29" s="116" t="str">
        <f>VLOOKUP(G29,Buchungsvarianten!$D$4:$F$51,3,FALSE)</f>
        <v>WSZ als Anlage des Verbandes</v>
      </c>
      <c r="K29" s="7">
        <v>25</v>
      </c>
      <c r="L29" s="185" t="str">
        <f>VLOOKUP($K29,Buchungsvarianten!$G$4:$AN$51,COLUMN(B29),FALSE)</f>
        <v>&lt;Pers.GLN Gem.&gt;</v>
      </c>
      <c r="M29" s="181" t="str">
        <f>VLOOKUP($K29,Buchungsvarianten!$G$4:$AN$51,COLUMN(C29),FALSE)</f>
        <v>&lt;Pers.GLN Gem.&gt;</v>
      </c>
      <c r="N29" s="181" t="str">
        <f>VLOOKUP($K29,Buchungsvarianten!$G$4:$AN$51,COLUMN(D29),FALSE)</f>
        <v>&lt;ÜN in Strecke&gt;</v>
      </c>
      <c r="O29" s="181" t="str">
        <f>VLOOKUP($K29,Buchungsvarianten!$G$4:$AN$51,COLUMN(E29),FALSE)</f>
        <v>&lt;Pers.GLN Gem.&gt;</v>
      </c>
      <c r="P29" s="181" t="str">
        <f>VLOOKUP($K29,Buchungsvarianten!$G$4:$AN$51,COLUMN(F29),FALSE)</f>
        <v>&lt;Stand.GLN WSZ (Verband)&gt;</v>
      </c>
      <c r="Q29" s="186" t="str">
        <f>VLOOKUP($K29,Buchungsvarianten!$G$4:$AN$51,COLUMN(G29),FALSE)</f>
        <v>&lt;ÜG aus Strecke&gt;</v>
      </c>
      <c r="R29" s="185" t="str">
        <f>VLOOKUP($K29,Buchungsvarianten!$G$4:$AN$51,COLUMN(H29),FALSE)</f>
        <v>&lt;Pers.GLN Gem.&gt;</v>
      </c>
      <c r="S29" s="181" t="str">
        <f>VLOOKUP($K29,Buchungsvarianten!$G$4:$AN$51,COLUMN(I29),FALSE)</f>
        <v>&lt;Anl.GLN WSZ (Verband)&gt;</v>
      </c>
      <c r="T29" s="181" t="str">
        <f>VLOOKUP($K29,Buchungsvarianten!$G$4:$AN$51,COLUMN(J29),FALSE)</f>
        <v>&lt;Übernahme&gt;</v>
      </c>
      <c r="U29" s="181" t="str">
        <f>VLOOKUP($K29,Buchungsvarianten!$G$4:$AN$51,COLUMN(K29),FALSE)</f>
        <v>Anl.GLN WSZ (Verband)</v>
      </c>
      <c r="V29" s="181" t="str">
        <f>VLOOKUP($K29,Buchungsvarianten!$G$4:$AN$51,COLUMN(L29),FALSE)</f>
        <v>Pers.GLN Sammelsystem</v>
      </c>
      <c r="W29" s="186" t="str">
        <f>VLOOKUP($K29,Buchungsvarianten!$G$4:$AN$51,COLUMN(M29),FALSE)</f>
        <v>ÜG in Strecke</v>
      </c>
      <c r="X29" s="185" t="str">
        <f>VLOOKUP($K29,Buchungsvarianten!$G$4:$AN$51,COLUMN(N29),FALSE)</f>
        <v>Stand.GLN WSZ (Verband)</v>
      </c>
      <c r="Y29" s="181" t="str">
        <f>VLOOKUP($K29,Buchungsvarianten!$G$4:$AN$51,COLUMN(O29),FALSE)</f>
        <v>Pers.GLN Sammelsystem</v>
      </c>
      <c r="Z29" s="181" t="str">
        <f>VLOOKUP($K29,Buchungsvarianten!$G$4:$AN$51,COLUMN(P29),FALSE)</f>
        <v>ÜN in Strecke</v>
      </c>
      <c r="AA29" s="181" t="str">
        <f>VLOOKUP($K29,Buchungsvarianten!$G$4:$AN$51,COLUMN(Q29),FALSE)</f>
        <v>Pers.GLN Sammelsystem</v>
      </c>
      <c r="AB29" s="181" t="str">
        <f>VLOOKUP($K29,Buchungsvarianten!$G$4:$AN$51,COLUMN(R29),FALSE)</f>
        <v>Stand.GLN S/B</v>
      </c>
      <c r="AC29" s="186" t="str">
        <f>VLOOKUP($K29,Buchungsvarianten!$G$4:$AN$51,COLUMN(S29),FALSE)</f>
        <v>ÜG aus Strecke</v>
      </c>
      <c r="AD29" s="185" t="str">
        <f>VLOOKUP($K29,Buchungsvarianten!$G$4:$AN$51,COLUMN(T29),FALSE)</f>
        <v>Pers.GLN Sammelsystem</v>
      </c>
      <c r="AE29" s="181" t="str">
        <f>VLOOKUP($K29,Buchungsvarianten!$G$4:$AN$51,COLUMN(U29),FALSE)</f>
        <v>Anl.GLN S/B</v>
      </c>
      <c r="AF29" s="181" t="str">
        <f>VLOOKUP($K29,Buchungsvarianten!$G$4:$AN$51,COLUMN(V29),FALSE)</f>
        <v>ÜN aus Strecke</v>
      </c>
      <c r="AG29" s="181" t="str">
        <f>VLOOKUP($K29,Buchungsvarianten!$G$4:$AN$51,COLUMN(W29),FALSE)</f>
        <v>Anl.GLN S/B</v>
      </c>
      <c r="AH29" s="181" t="str">
        <f>VLOOKUP($K29,Buchungsvarianten!$G$4:$AN$51,COLUMN(X29),FALSE)</f>
        <v>Pers.GLN Sammelsystem</v>
      </c>
      <c r="AI29" s="186" t="str">
        <f>VLOOKUP($K29,Buchungsvarianten!$G$4:$AN$51,COLUMN(Y29),FALSE)</f>
        <v>ÜG in Strecke</v>
      </c>
      <c r="AJ29" s="185" t="str">
        <f>VLOOKUP($K29,Buchungsvarianten!$G$4:$AN$51,COLUMN(Z29),FALSE)</f>
        <v>Stand.GLN S/B</v>
      </c>
      <c r="AK29" s="181" t="str">
        <f>VLOOKUP($K29,Buchungsvarianten!$G$4:$AN$51,COLUMN(AA29),FALSE)</f>
        <v>Pers.GLN Sammelsystem</v>
      </c>
      <c r="AL29" s="181" t="str">
        <f>VLOOKUP($K29,Buchungsvarianten!$G$4:$AN$51,COLUMN(AB29),FALSE)</f>
        <v>ÜN in Strecke</v>
      </c>
      <c r="AM29" s="181" t="str">
        <f>VLOOKUP($K29,Buchungsvarianten!$G$4:$AN$51,COLUMN(AC29),FALSE)</f>
        <v>Pers.GLN Sammelsystem</v>
      </c>
      <c r="AN29" s="181" t="str">
        <f>VLOOKUP($K29,Buchungsvarianten!$G$4:$AN$51,COLUMN(AD29),FALSE)</f>
        <v>Stand.GLN S/B</v>
      </c>
      <c r="AO29" s="186" t="str">
        <f>VLOOKUP($K29,Buchungsvarianten!$G$4:$AN$51,COLUMN(AE29),FALSE)</f>
        <v>ÜG aus Strecke</v>
      </c>
      <c r="AP29" s="185" t="str">
        <f>VLOOKUP($K29,Buchungsvarianten!$G$4:$AN$51,COLUMN(AF29),FALSE)</f>
        <v>Pers.GLN Sammelsystem</v>
      </c>
      <c r="AQ29" s="181" t="str">
        <f>VLOOKUP($K29,Buchungsvarianten!$G$4:$AN$51,COLUMN(AG29),FALSE)</f>
        <v>Anl.GLN S/B</v>
      </c>
      <c r="AR29" s="186" t="str">
        <f>VLOOKUP($K29,Buchungsvarianten!$G$4:$AN$51,COLUMN(AH29),FALSE)</f>
        <v>Übernahme</v>
      </c>
      <c r="AS29" s="35"/>
    </row>
    <row r="30" spans="1:45" ht="30" x14ac:dyDescent="0.25">
      <c r="A30" s="6" t="s">
        <v>27</v>
      </c>
      <c r="B30" s="6" t="s">
        <v>28</v>
      </c>
      <c r="C30" s="6" t="s">
        <v>28</v>
      </c>
      <c r="D30" s="6" t="s">
        <v>66</v>
      </c>
      <c r="E30" s="6">
        <v>57117</v>
      </c>
      <c r="F30" s="119" t="s">
        <v>85</v>
      </c>
      <c r="G30" s="5">
        <f t="shared" si="0"/>
        <v>4</v>
      </c>
      <c r="H30" s="4" t="str">
        <f>VLOOKUP(G30,Buchungsvarianten!$D$4:$F$51,2,FALSE)</f>
        <v>Bring</v>
      </c>
      <c r="I30" s="123" t="str">
        <f>VLOOKUP(K30,Buchungsvarianten!$G$4:$AP$51,36,FALSE)</f>
        <v>HH-&gt;Gem-&gt;WSZ(Verband) -&gt;S/B</v>
      </c>
      <c r="J30" s="116" t="str">
        <f>VLOOKUP(G30,Buchungsvarianten!$D$4:$F$51,3,FALSE)</f>
        <v>WSZ als Anlage des Verbandes</v>
      </c>
      <c r="K30" s="7">
        <v>4</v>
      </c>
      <c r="L30" s="185" t="str">
        <f>VLOOKUP($K30,Buchungsvarianten!$G$4:$AN$51,COLUMN(B30),FALSE)</f>
        <v>&lt;Pers.GLN Gem.&gt;</v>
      </c>
      <c r="M30" s="181" t="str">
        <f>VLOOKUP($K30,Buchungsvarianten!$G$4:$AN$51,COLUMN(C30),FALSE)</f>
        <v>&lt;Pers.GLN Gem.&gt;</v>
      </c>
      <c r="N30" s="181" t="str">
        <f>VLOOKUP($K30,Buchungsvarianten!$G$4:$AN$51,COLUMN(D30),FALSE)</f>
        <v>&lt;ÜN in Strecke&gt;</v>
      </c>
      <c r="O30" s="181" t="str">
        <f>VLOOKUP($K30,Buchungsvarianten!$G$4:$AN$51,COLUMN(E30),FALSE)</f>
        <v>&lt;Pers.GLN Gem.&gt;</v>
      </c>
      <c r="P30" s="181" t="str">
        <f>VLOOKUP($K30,Buchungsvarianten!$G$4:$AN$51,COLUMN(F30),FALSE)</f>
        <v>&lt;Stand.GLN WSZ (Verband)&gt;</v>
      </c>
      <c r="Q30" s="186" t="str">
        <f>VLOOKUP($K30,Buchungsvarianten!$G$4:$AN$51,COLUMN(G30),FALSE)</f>
        <v>&lt;ÜG aus Strecke&gt;</v>
      </c>
      <c r="R30" s="185" t="str">
        <f>VLOOKUP($K30,Buchungsvarianten!$G$4:$AN$51,COLUMN(H30),FALSE)</f>
        <v>&lt;Pers.GLN Gem.&gt;</v>
      </c>
      <c r="S30" s="181" t="str">
        <f>VLOOKUP($K30,Buchungsvarianten!$G$4:$AN$51,COLUMN(I30),FALSE)</f>
        <v>&lt;Anl.GLN WSZ (Verband)&gt;</v>
      </c>
      <c r="T30" s="181" t="str">
        <f>VLOOKUP($K30,Buchungsvarianten!$G$4:$AN$51,COLUMN(J30),FALSE)</f>
        <v>&lt;Übernahme&gt;</v>
      </c>
      <c r="U30" s="181" t="str">
        <f>VLOOKUP($K30,Buchungsvarianten!$G$4:$AN$51,COLUMN(K30),FALSE)</f>
        <v>Anl.GLN WSZ (Verband)</v>
      </c>
      <c r="V30" s="181" t="str">
        <f>VLOOKUP($K30,Buchungsvarianten!$G$4:$AN$51,COLUMN(L30),FALSE)</f>
        <v>Stand.GLN S/B</v>
      </c>
      <c r="W30" s="186" t="str">
        <f>VLOOKUP($K30,Buchungsvarianten!$G$4:$AN$51,COLUMN(M30),FALSE)</f>
        <v>Übergabe</v>
      </c>
      <c r="X30" s="185" t="str">
        <f>VLOOKUP($K30,Buchungsvarianten!$G$4:$AN$51,COLUMN(N30),FALSE)</f>
        <v>Stand.GLN WSZ (Verband)</v>
      </c>
      <c r="Y30" s="181" t="str">
        <f>VLOOKUP($K30,Buchungsvarianten!$G$4:$AN$51,COLUMN(O30),FALSE)</f>
        <v>Anl.GLN S/B</v>
      </c>
      <c r="Z30" s="181" t="str">
        <f>VLOOKUP($K30,Buchungsvarianten!$G$4:$AN$51,COLUMN(P30),FALSE)</f>
        <v>Übernahme</v>
      </c>
      <c r="AA30" s="181" t="str">
        <f>VLOOKUP($K30,Buchungsvarianten!$G$4:$AN$51,COLUMN(Q30),FALSE)</f>
        <v>-</v>
      </c>
      <c r="AB30" s="181" t="str">
        <f>VLOOKUP($K30,Buchungsvarianten!$G$4:$AN$51,COLUMN(R30),FALSE)</f>
        <v>-</v>
      </c>
      <c r="AC30" s="186" t="str">
        <f>VLOOKUP($K30,Buchungsvarianten!$G$4:$AN$51,COLUMN(S30),FALSE)</f>
        <v>-</v>
      </c>
      <c r="AD30" s="185" t="str">
        <f>VLOOKUP($K30,Buchungsvarianten!$G$4:$AN$51,COLUMN(T30),FALSE)</f>
        <v>-</v>
      </c>
      <c r="AE30" s="181" t="str">
        <f>VLOOKUP($K30,Buchungsvarianten!$G$4:$AN$51,COLUMN(U30),FALSE)</f>
        <v>-</v>
      </c>
      <c r="AF30" s="181" t="str">
        <f>VLOOKUP($K30,Buchungsvarianten!$G$4:$AN$51,COLUMN(V30),FALSE)</f>
        <v>-</v>
      </c>
      <c r="AG30" s="181" t="str">
        <f>VLOOKUP($K30,Buchungsvarianten!$G$4:$AN$51,COLUMN(W30),FALSE)</f>
        <v>-</v>
      </c>
      <c r="AH30" s="181" t="str">
        <f>VLOOKUP($K30,Buchungsvarianten!$G$4:$AN$51,COLUMN(X30),FALSE)</f>
        <v>-</v>
      </c>
      <c r="AI30" s="186" t="str">
        <f>VLOOKUP($K30,Buchungsvarianten!$G$4:$AN$51,COLUMN(Y30),FALSE)</f>
        <v>-</v>
      </c>
      <c r="AJ30" s="185" t="str">
        <f>VLOOKUP($K30,Buchungsvarianten!$G$4:$AN$51,COLUMN(Z30),FALSE)</f>
        <v>-</v>
      </c>
      <c r="AK30" s="181" t="str">
        <f>VLOOKUP($K30,Buchungsvarianten!$G$4:$AN$51,COLUMN(AA30),FALSE)</f>
        <v>-</v>
      </c>
      <c r="AL30" s="181" t="str">
        <f>VLOOKUP($K30,Buchungsvarianten!$G$4:$AN$51,COLUMN(AB30),FALSE)</f>
        <v>-</v>
      </c>
      <c r="AM30" s="181" t="str">
        <f>VLOOKUP($K30,Buchungsvarianten!$G$4:$AN$51,COLUMN(AC30),FALSE)</f>
        <v>-</v>
      </c>
      <c r="AN30" s="181" t="str">
        <f>VLOOKUP($K30,Buchungsvarianten!$G$4:$AN$51,COLUMN(AD30),FALSE)</f>
        <v>-</v>
      </c>
      <c r="AO30" s="186" t="str">
        <f>VLOOKUP($K30,Buchungsvarianten!$G$4:$AN$51,COLUMN(AE30),FALSE)</f>
        <v>-</v>
      </c>
      <c r="AP30" s="185" t="str">
        <f>VLOOKUP($K30,Buchungsvarianten!$G$4:$AN$51,COLUMN(AF30),FALSE)</f>
        <v>-</v>
      </c>
      <c r="AQ30" s="181" t="str">
        <f>VLOOKUP($K30,Buchungsvarianten!$G$4:$AN$51,COLUMN(AG30),FALSE)</f>
        <v>-</v>
      </c>
      <c r="AR30" s="186" t="str">
        <f>VLOOKUP($K30,Buchungsvarianten!$G$4:$AN$51,COLUMN(AH30),FALSE)</f>
        <v>-</v>
      </c>
      <c r="AS30" s="35"/>
    </row>
    <row r="31" spans="1:45" ht="30" x14ac:dyDescent="0.25">
      <c r="A31" s="6" t="s">
        <v>27</v>
      </c>
      <c r="B31" s="6" t="s">
        <v>28</v>
      </c>
      <c r="C31" s="6" t="s">
        <v>28</v>
      </c>
      <c r="D31" s="6" t="s">
        <v>66</v>
      </c>
      <c r="E31" s="6">
        <v>57129</v>
      </c>
      <c r="F31" s="119" t="s">
        <v>86</v>
      </c>
      <c r="G31" s="5">
        <f t="shared" si="0"/>
        <v>4</v>
      </c>
      <c r="H31" s="4" t="str">
        <f>VLOOKUP(G31,Buchungsvarianten!$D$4:$F$51,2,FALSE)</f>
        <v>Bring</v>
      </c>
      <c r="I31" s="123" t="str">
        <f>VLOOKUP(K31,Buchungsvarianten!$G$4:$AP$51,36,FALSE)</f>
        <v>HH-&gt;Gem-&gt;WSZ(Verband) -&gt;S/B</v>
      </c>
      <c r="J31" s="116" t="str">
        <f>VLOOKUP(G31,Buchungsvarianten!$D$4:$F$51,3,FALSE)</f>
        <v>WSZ als Anlage des Verbandes</v>
      </c>
      <c r="K31" s="7">
        <v>4</v>
      </c>
      <c r="L31" s="185" t="str">
        <f>VLOOKUP($K31,Buchungsvarianten!$G$4:$AN$51,COLUMN(B31),FALSE)</f>
        <v>&lt;Pers.GLN Gem.&gt;</v>
      </c>
      <c r="M31" s="181" t="str">
        <f>VLOOKUP($K31,Buchungsvarianten!$G$4:$AN$51,COLUMN(C31),FALSE)</f>
        <v>&lt;Pers.GLN Gem.&gt;</v>
      </c>
      <c r="N31" s="181" t="str">
        <f>VLOOKUP($K31,Buchungsvarianten!$G$4:$AN$51,COLUMN(D31),FALSE)</f>
        <v>&lt;ÜN in Strecke&gt;</v>
      </c>
      <c r="O31" s="181" t="str">
        <f>VLOOKUP($K31,Buchungsvarianten!$G$4:$AN$51,COLUMN(E31),FALSE)</f>
        <v>&lt;Pers.GLN Gem.&gt;</v>
      </c>
      <c r="P31" s="181" t="str">
        <f>VLOOKUP($K31,Buchungsvarianten!$G$4:$AN$51,COLUMN(F31),FALSE)</f>
        <v>&lt;Stand.GLN WSZ (Verband)&gt;</v>
      </c>
      <c r="Q31" s="186" t="str">
        <f>VLOOKUP($K31,Buchungsvarianten!$G$4:$AN$51,COLUMN(G31),FALSE)</f>
        <v>&lt;ÜG aus Strecke&gt;</v>
      </c>
      <c r="R31" s="185" t="str">
        <f>VLOOKUP($K31,Buchungsvarianten!$G$4:$AN$51,COLUMN(H31),FALSE)</f>
        <v>&lt;Pers.GLN Gem.&gt;</v>
      </c>
      <c r="S31" s="181" t="str">
        <f>VLOOKUP($K31,Buchungsvarianten!$G$4:$AN$51,COLUMN(I31),FALSE)</f>
        <v>&lt;Anl.GLN WSZ (Verband)&gt;</v>
      </c>
      <c r="T31" s="181" t="str">
        <f>VLOOKUP($K31,Buchungsvarianten!$G$4:$AN$51,COLUMN(J31),FALSE)</f>
        <v>&lt;Übernahme&gt;</v>
      </c>
      <c r="U31" s="181" t="str">
        <f>VLOOKUP($K31,Buchungsvarianten!$G$4:$AN$51,COLUMN(K31),FALSE)</f>
        <v>Anl.GLN WSZ (Verband)</v>
      </c>
      <c r="V31" s="181" t="str">
        <f>VLOOKUP($K31,Buchungsvarianten!$G$4:$AN$51,COLUMN(L31),FALSE)</f>
        <v>Stand.GLN S/B</v>
      </c>
      <c r="W31" s="186" t="str">
        <f>VLOOKUP($K31,Buchungsvarianten!$G$4:$AN$51,COLUMN(M31),FALSE)</f>
        <v>Übergabe</v>
      </c>
      <c r="X31" s="185" t="str">
        <f>VLOOKUP($K31,Buchungsvarianten!$G$4:$AN$51,COLUMN(N31),FALSE)</f>
        <v>Stand.GLN WSZ (Verband)</v>
      </c>
      <c r="Y31" s="181" t="str">
        <f>VLOOKUP($K31,Buchungsvarianten!$G$4:$AN$51,COLUMN(O31),FALSE)</f>
        <v>Anl.GLN S/B</v>
      </c>
      <c r="Z31" s="181" t="str">
        <f>VLOOKUP($K31,Buchungsvarianten!$G$4:$AN$51,COLUMN(P31),FALSE)</f>
        <v>Übernahme</v>
      </c>
      <c r="AA31" s="181" t="str">
        <f>VLOOKUP($K31,Buchungsvarianten!$G$4:$AN$51,COLUMN(Q31),FALSE)</f>
        <v>-</v>
      </c>
      <c r="AB31" s="181" t="str">
        <f>VLOOKUP($K31,Buchungsvarianten!$G$4:$AN$51,COLUMN(R31),FALSE)</f>
        <v>-</v>
      </c>
      <c r="AC31" s="186" t="str">
        <f>VLOOKUP($K31,Buchungsvarianten!$G$4:$AN$51,COLUMN(S31),FALSE)</f>
        <v>-</v>
      </c>
      <c r="AD31" s="185" t="str">
        <f>VLOOKUP($K31,Buchungsvarianten!$G$4:$AN$51,COLUMN(T31),FALSE)</f>
        <v>-</v>
      </c>
      <c r="AE31" s="181" t="str">
        <f>VLOOKUP($K31,Buchungsvarianten!$G$4:$AN$51,COLUMN(U31),FALSE)</f>
        <v>-</v>
      </c>
      <c r="AF31" s="181" t="str">
        <f>VLOOKUP($K31,Buchungsvarianten!$G$4:$AN$51,COLUMN(V31),FALSE)</f>
        <v>-</v>
      </c>
      <c r="AG31" s="181" t="str">
        <f>VLOOKUP($K31,Buchungsvarianten!$G$4:$AN$51,COLUMN(W31),FALSE)</f>
        <v>-</v>
      </c>
      <c r="AH31" s="181" t="str">
        <f>VLOOKUP($K31,Buchungsvarianten!$G$4:$AN$51,COLUMN(X31),FALSE)</f>
        <v>-</v>
      </c>
      <c r="AI31" s="186" t="str">
        <f>VLOOKUP($K31,Buchungsvarianten!$G$4:$AN$51,COLUMN(Y31),FALSE)</f>
        <v>-</v>
      </c>
      <c r="AJ31" s="185" t="str">
        <f>VLOOKUP($K31,Buchungsvarianten!$G$4:$AN$51,COLUMN(Z31),FALSE)</f>
        <v>-</v>
      </c>
      <c r="AK31" s="181" t="str">
        <f>VLOOKUP($K31,Buchungsvarianten!$G$4:$AN$51,COLUMN(AA31),FALSE)</f>
        <v>-</v>
      </c>
      <c r="AL31" s="181" t="str">
        <f>VLOOKUP($K31,Buchungsvarianten!$G$4:$AN$51,COLUMN(AB31),FALSE)</f>
        <v>-</v>
      </c>
      <c r="AM31" s="181" t="str">
        <f>VLOOKUP($K31,Buchungsvarianten!$G$4:$AN$51,COLUMN(AC31),FALSE)</f>
        <v>-</v>
      </c>
      <c r="AN31" s="181" t="str">
        <f>VLOOKUP($K31,Buchungsvarianten!$G$4:$AN$51,COLUMN(AD31),FALSE)</f>
        <v>-</v>
      </c>
      <c r="AO31" s="186" t="str">
        <f>VLOOKUP($K31,Buchungsvarianten!$G$4:$AN$51,COLUMN(AE31),FALSE)</f>
        <v>-</v>
      </c>
      <c r="AP31" s="185" t="str">
        <f>VLOOKUP($K31,Buchungsvarianten!$G$4:$AN$51,COLUMN(AF31),FALSE)</f>
        <v>-</v>
      </c>
      <c r="AQ31" s="181" t="str">
        <f>VLOOKUP($K31,Buchungsvarianten!$G$4:$AN$51,COLUMN(AG31),FALSE)</f>
        <v>-</v>
      </c>
      <c r="AR31" s="186" t="str">
        <f>VLOOKUP($K31,Buchungsvarianten!$G$4:$AN$51,COLUMN(AH31),FALSE)</f>
        <v>-</v>
      </c>
      <c r="AS31" s="35"/>
    </row>
    <row r="32" spans="1:45" ht="30" x14ac:dyDescent="0.25">
      <c r="A32" s="6" t="s">
        <v>27</v>
      </c>
      <c r="B32" s="6" t="s">
        <v>28</v>
      </c>
      <c r="C32" s="6" t="s">
        <v>28</v>
      </c>
      <c r="D32" s="6" t="s">
        <v>66</v>
      </c>
      <c r="E32" s="6">
        <v>53501</v>
      </c>
      <c r="F32" s="119" t="s">
        <v>163</v>
      </c>
      <c r="G32" s="5">
        <f t="shared" si="0"/>
        <v>6</v>
      </c>
      <c r="H32" s="4" t="str">
        <f>VLOOKUP(G32,Buchungsvarianten!$D$4:$F$51,2,FALSE)</f>
        <v>Bring</v>
      </c>
      <c r="I32" s="123" t="str">
        <f>VLOOKUP(K32,Buchungsvarianten!$G$4:$AP$51,36,FALSE)</f>
        <v>HH-&gt;Gem-&gt;WSZ(Verband)-&gt;BAWU-&gt;S/B</v>
      </c>
      <c r="J32" s="116" t="str">
        <f>VLOOKUP(G32,Buchungsvarianten!$D$4:$F$51,3,FALSE)</f>
        <v>WSZ als Anlage des Verbandes</v>
      </c>
      <c r="K32" s="7">
        <v>6</v>
      </c>
      <c r="L32" s="185" t="str">
        <f>VLOOKUP($K32,Buchungsvarianten!$G$4:$AN$51,COLUMN(B32),FALSE)</f>
        <v>&lt;Pers.GLN Gem.&gt;</v>
      </c>
      <c r="M32" s="181" t="str">
        <f>VLOOKUP($K32,Buchungsvarianten!$G$4:$AN$51,COLUMN(C32),FALSE)</f>
        <v>&lt;Pers.GLN Gem.&gt;</v>
      </c>
      <c r="N32" s="181" t="str">
        <f>VLOOKUP($K32,Buchungsvarianten!$G$4:$AN$51,COLUMN(D32),FALSE)</f>
        <v>&lt;ÜN in Strecke&gt;</v>
      </c>
      <c r="O32" s="181" t="str">
        <f>VLOOKUP($K32,Buchungsvarianten!$G$4:$AN$51,COLUMN(E32),FALSE)</f>
        <v>&lt;Pers.GLN Gem.&gt;</v>
      </c>
      <c r="P32" s="181" t="str">
        <f>VLOOKUP($K32,Buchungsvarianten!$G$4:$AN$51,COLUMN(F32),FALSE)</f>
        <v>&lt;Stand.GLN WSZ (Verband)&gt;</v>
      </c>
      <c r="Q32" s="186" t="str">
        <f>VLOOKUP($K32,Buchungsvarianten!$G$4:$AN$51,COLUMN(G32),FALSE)</f>
        <v>&lt;ÜG aus Strecke&gt;</v>
      </c>
      <c r="R32" s="185" t="str">
        <f>VLOOKUP($K32,Buchungsvarianten!$G$4:$AN$51,COLUMN(H32),FALSE)</f>
        <v>&lt;Pers.GLN Gem.&gt;</v>
      </c>
      <c r="S32" s="181" t="str">
        <f>VLOOKUP($K32,Buchungsvarianten!$G$4:$AN$51,COLUMN(I32),FALSE)</f>
        <v>&lt;Anl.GLN WSZ (Verband)&gt;</v>
      </c>
      <c r="T32" s="181" t="str">
        <f>VLOOKUP($K32,Buchungsvarianten!$G$4:$AN$51,COLUMN(J32),FALSE)</f>
        <v>&lt;Übernahme&gt;</v>
      </c>
      <c r="U32" s="181" t="str">
        <f>VLOOKUP($K32,Buchungsvarianten!$G$4:$AN$51,COLUMN(K32),FALSE)</f>
        <v>Anl.GLN WSZ (Verband)</v>
      </c>
      <c r="V32" s="181" t="str">
        <f>VLOOKUP($K32,Buchungsvarianten!$G$4:$AN$51,COLUMN(L32),FALSE)</f>
        <v>Pers.GLN BAWU</v>
      </c>
      <c r="W32" s="186" t="str">
        <f>VLOOKUP($K32,Buchungsvarianten!$G$4:$AN$51,COLUMN(M32),FALSE)</f>
        <v>ÜG in Strecke</v>
      </c>
      <c r="X32" s="185" t="str">
        <f>VLOOKUP($K32,Buchungsvarianten!$G$4:$AN$51,COLUMN(N32),FALSE)</f>
        <v>Stand.GLN WSZ (Verband)</v>
      </c>
      <c r="Y32" s="181" t="str">
        <f>VLOOKUP($K32,Buchungsvarianten!$G$4:$AN$51,COLUMN(O32),FALSE)</f>
        <v>Pers.GLN BAWU</v>
      </c>
      <c r="Z32" s="181" t="str">
        <f>VLOOKUP($K32,Buchungsvarianten!$G$4:$AN$51,COLUMN(P32),FALSE)</f>
        <v>ÜN in Strecke</v>
      </c>
      <c r="AA32" s="181" t="str">
        <f>VLOOKUP($K32,Buchungsvarianten!$G$4:$AN$51,COLUMN(Q32),FALSE)</f>
        <v>Pers.GLN BAWU</v>
      </c>
      <c r="AB32" s="181" t="str">
        <f>VLOOKUP($K32,Buchungsvarianten!$G$4:$AN$51,COLUMN(R32),FALSE)</f>
        <v>Stand.GLN S/B</v>
      </c>
      <c r="AC32" s="186" t="str">
        <f>VLOOKUP($K32,Buchungsvarianten!$G$4:$AN$51,COLUMN(S32),FALSE)</f>
        <v>ÜG aus Strecke</v>
      </c>
      <c r="AD32" s="185" t="str">
        <f>VLOOKUP($K32,Buchungsvarianten!$G$4:$AN$51,COLUMN(T32),FALSE)</f>
        <v>Pers.GLN BAWU</v>
      </c>
      <c r="AE32" s="181" t="str">
        <f>VLOOKUP($K32,Buchungsvarianten!$G$4:$AN$51,COLUMN(U32),FALSE)</f>
        <v>Anl.GLN S/B</v>
      </c>
      <c r="AF32" s="181" t="str">
        <f>VLOOKUP($K32,Buchungsvarianten!$G$4:$AN$51,COLUMN(V32),FALSE)</f>
        <v>ÜN aus Strecke</v>
      </c>
      <c r="AG32" s="181" t="str">
        <f>VLOOKUP($K32,Buchungsvarianten!$G$4:$AN$51,COLUMN(W32),FALSE)</f>
        <v>-</v>
      </c>
      <c r="AH32" s="181" t="str">
        <f>VLOOKUP($K32,Buchungsvarianten!$G$4:$AN$51,COLUMN(X32),FALSE)</f>
        <v>-</v>
      </c>
      <c r="AI32" s="186" t="str">
        <f>VLOOKUP($K32,Buchungsvarianten!$G$4:$AN$51,COLUMN(Y32),FALSE)</f>
        <v>-</v>
      </c>
      <c r="AJ32" s="185" t="str">
        <f>VLOOKUP($K32,Buchungsvarianten!$G$4:$AN$51,COLUMN(Z32),FALSE)</f>
        <v>-</v>
      </c>
      <c r="AK32" s="181" t="str">
        <f>VLOOKUP($K32,Buchungsvarianten!$G$4:$AN$51,COLUMN(AA32),FALSE)</f>
        <v>-</v>
      </c>
      <c r="AL32" s="181" t="str">
        <f>VLOOKUP($K32,Buchungsvarianten!$G$4:$AN$51,COLUMN(AB32),FALSE)</f>
        <v>-</v>
      </c>
      <c r="AM32" s="181" t="str">
        <f>VLOOKUP($K32,Buchungsvarianten!$G$4:$AN$51,COLUMN(AC32),FALSE)</f>
        <v>-</v>
      </c>
      <c r="AN32" s="181" t="str">
        <f>VLOOKUP($K32,Buchungsvarianten!$G$4:$AN$51,COLUMN(AD32),FALSE)</f>
        <v>-</v>
      </c>
      <c r="AO32" s="186" t="str">
        <f>VLOOKUP($K32,Buchungsvarianten!$G$4:$AN$51,COLUMN(AE32),FALSE)</f>
        <v>-</v>
      </c>
      <c r="AP32" s="185" t="str">
        <f>VLOOKUP($K32,Buchungsvarianten!$G$4:$AN$51,COLUMN(AF32),FALSE)</f>
        <v>-</v>
      </c>
      <c r="AQ32" s="181" t="str">
        <f>VLOOKUP($K32,Buchungsvarianten!$G$4:$AN$51,COLUMN(AG32),FALSE)</f>
        <v>-</v>
      </c>
      <c r="AR32" s="186" t="str">
        <f>VLOOKUP($K32,Buchungsvarianten!$G$4:$AN$51,COLUMN(AH32),FALSE)</f>
        <v>-</v>
      </c>
      <c r="AS32" s="35"/>
    </row>
    <row r="33" spans="1:45" ht="30" x14ac:dyDescent="0.25">
      <c r="A33" s="6" t="s">
        <v>27</v>
      </c>
      <c r="B33" s="6" t="s">
        <v>28</v>
      </c>
      <c r="C33" s="6" t="s">
        <v>28</v>
      </c>
      <c r="D33" s="6" t="s">
        <v>66</v>
      </c>
      <c r="E33" s="6">
        <v>55510</v>
      </c>
      <c r="F33" s="119" t="s">
        <v>166</v>
      </c>
      <c r="G33" s="5">
        <f t="shared" si="0"/>
        <v>4</v>
      </c>
      <c r="H33" s="4" t="str">
        <f>VLOOKUP(G33,Buchungsvarianten!$D$4:$F$51,2,FALSE)</f>
        <v>Bring</v>
      </c>
      <c r="I33" s="123" t="str">
        <f>VLOOKUP(K33,Buchungsvarianten!$G$4:$AP$51,36,FALSE)</f>
        <v>HH-&gt;Gem-&gt;WSZ(Verband) -&gt;S/B</v>
      </c>
      <c r="J33" s="116" t="str">
        <f>VLOOKUP(G33,Buchungsvarianten!$D$4:$F$51,3,FALSE)</f>
        <v>WSZ als Anlage des Verbandes</v>
      </c>
      <c r="K33" s="7">
        <v>4</v>
      </c>
      <c r="L33" s="185" t="str">
        <f>VLOOKUP($K33,Buchungsvarianten!$G$4:$AN$51,COLUMN(B33),FALSE)</f>
        <v>&lt;Pers.GLN Gem.&gt;</v>
      </c>
      <c r="M33" s="181" t="str">
        <f>VLOOKUP($K33,Buchungsvarianten!$G$4:$AN$51,COLUMN(C33),FALSE)</f>
        <v>&lt;Pers.GLN Gem.&gt;</v>
      </c>
      <c r="N33" s="181" t="str">
        <f>VLOOKUP($K33,Buchungsvarianten!$G$4:$AN$51,COLUMN(D33),FALSE)</f>
        <v>&lt;ÜN in Strecke&gt;</v>
      </c>
      <c r="O33" s="181" t="str">
        <f>VLOOKUP($K33,Buchungsvarianten!$G$4:$AN$51,COLUMN(E33),FALSE)</f>
        <v>&lt;Pers.GLN Gem.&gt;</v>
      </c>
      <c r="P33" s="181" t="str">
        <f>VLOOKUP($K33,Buchungsvarianten!$G$4:$AN$51,COLUMN(F33),FALSE)</f>
        <v>&lt;Stand.GLN WSZ (Verband)&gt;</v>
      </c>
      <c r="Q33" s="186" t="str">
        <f>VLOOKUP($K33,Buchungsvarianten!$G$4:$AN$51,COLUMN(G33),FALSE)</f>
        <v>&lt;ÜG aus Strecke&gt;</v>
      </c>
      <c r="R33" s="185" t="str">
        <f>VLOOKUP($K33,Buchungsvarianten!$G$4:$AN$51,COLUMN(H33),FALSE)</f>
        <v>&lt;Pers.GLN Gem.&gt;</v>
      </c>
      <c r="S33" s="181" t="str">
        <f>VLOOKUP($K33,Buchungsvarianten!$G$4:$AN$51,COLUMN(I33),FALSE)</f>
        <v>&lt;Anl.GLN WSZ (Verband)&gt;</v>
      </c>
      <c r="T33" s="181" t="str">
        <f>VLOOKUP($K33,Buchungsvarianten!$G$4:$AN$51,COLUMN(J33),FALSE)</f>
        <v>&lt;Übernahme&gt;</v>
      </c>
      <c r="U33" s="181" t="str">
        <f>VLOOKUP($K33,Buchungsvarianten!$G$4:$AN$51,COLUMN(K33),FALSE)</f>
        <v>Anl.GLN WSZ (Verband)</v>
      </c>
      <c r="V33" s="181" t="str">
        <f>VLOOKUP($K33,Buchungsvarianten!$G$4:$AN$51,COLUMN(L33),FALSE)</f>
        <v>Stand.GLN S/B</v>
      </c>
      <c r="W33" s="186" t="str">
        <f>VLOOKUP($K33,Buchungsvarianten!$G$4:$AN$51,COLUMN(M33),FALSE)</f>
        <v>Übergabe</v>
      </c>
      <c r="X33" s="185" t="str">
        <f>VLOOKUP($K33,Buchungsvarianten!$G$4:$AN$51,COLUMN(N33),FALSE)</f>
        <v>Stand.GLN WSZ (Verband)</v>
      </c>
      <c r="Y33" s="181" t="str">
        <f>VLOOKUP($K33,Buchungsvarianten!$G$4:$AN$51,COLUMN(O33),FALSE)</f>
        <v>Anl.GLN S/B</v>
      </c>
      <c r="Z33" s="181" t="str">
        <f>VLOOKUP($K33,Buchungsvarianten!$G$4:$AN$51,COLUMN(P33),FALSE)</f>
        <v>Übernahme</v>
      </c>
      <c r="AA33" s="181" t="str">
        <f>VLOOKUP($K33,Buchungsvarianten!$G$4:$AN$51,COLUMN(Q33),FALSE)</f>
        <v>-</v>
      </c>
      <c r="AB33" s="181" t="str">
        <f>VLOOKUP($K33,Buchungsvarianten!$G$4:$AN$51,COLUMN(R33),FALSE)</f>
        <v>-</v>
      </c>
      <c r="AC33" s="186" t="str">
        <f>VLOOKUP($K33,Buchungsvarianten!$G$4:$AN$51,COLUMN(S33),FALSE)</f>
        <v>-</v>
      </c>
      <c r="AD33" s="185" t="str">
        <f>VLOOKUP($K33,Buchungsvarianten!$G$4:$AN$51,COLUMN(T33),FALSE)</f>
        <v>-</v>
      </c>
      <c r="AE33" s="181" t="str">
        <f>VLOOKUP($K33,Buchungsvarianten!$G$4:$AN$51,COLUMN(U33),FALSE)</f>
        <v>-</v>
      </c>
      <c r="AF33" s="181" t="str">
        <f>VLOOKUP($K33,Buchungsvarianten!$G$4:$AN$51,COLUMN(V33),FALSE)</f>
        <v>-</v>
      </c>
      <c r="AG33" s="181" t="str">
        <f>VLOOKUP($K33,Buchungsvarianten!$G$4:$AN$51,COLUMN(W33),FALSE)</f>
        <v>-</v>
      </c>
      <c r="AH33" s="181" t="str">
        <f>VLOOKUP($K33,Buchungsvarianten!$G$4:$AN$51,COLUMN(X33),FALSE)</f>
        <v>-</v>
      </c>
      <c r="AI33" s="186" t="str">
        <f>VLOOKUP($K33,Buchungsvarianten!$G$4:$AN$51,COLUMN(Y33),FALSE)</f>
        <v>-</v>
      </c>
      <c r="AJ33" s="185" t="str">
        <f>VLOOKUP($K33,Buchungsvarianten!$G$4:$AN$51,COLUMN(Z33),FALSE)</f>
        <v>-</v>
      </c>
      <c r="AK33" s="181" t="str">
        <f>VLOOKUP($K33,Buchungsvarianten!$G$4:$AN$51,COLUMN(AA33),FALSE)</f>
        <v>-</v>
      </c>
      <c r="AL33" s="181" t="str">
        <f>VLOOKUP($K33,Buchungsvarianten!$G$4:$AN$51,COLUMN(AB33),FALSE)</f>
        <v>-</v>
      </c>
      <c r="AM33" s="181" t="str">
        <f>VLOOKUP($K33,Buchungsvarianten!$G$4:$AN$51,COLUMN(AC33),FALSE)</f>
        <v>-</v>
      </c>
      <c r="AN33" s="181" t="str">
        <f>VLOOKUP($K33,Buchungsvarianten!$G$4:$AN$51,COLUMN(AD33),FALSE)</f>
        <v>-</v>
      </c>
      <c r="AO33" s="186" t="str">
        <f>VLOOKUP($K33,Buchungsvarianten!$G$4:$AN$51,COLUMN(AE33),FALSE)</f>
        <v>-</v>
      </c>
      <c r="AP33" s="185" t="str">
        <f>VLOOKUP($K33,Buchungsvarianten!$G$4:$AN$51,COLUMN(AF33),FALSE)</f>
        <v>-</v>
      </c>
      <c r="AQ33" s="181" t="str">
        <f>VLOOKUP($K33,Buchungsvarianten!$G$4:$AN$51,COLUMN(AG33),FALSE)</f>
        <v>-</v>
      </c>
      <c r="AR33" s="186" t="str">
        <f>VLOOKUP($K33,Buchungsvarianten!$G$4:$AN$51,COLUMN(AH33),FALSE)</f>
        <v>-</v>
      </c>
      <c r="AS33" s="35"/>
    </row>
    <row r="34" spans="1:45" ht="30" x14ac:dyDescent="0.25">
      <c r="A34" s="6" t="s">
        <v>27</v>
      </c>
      <c r="B34" s="6" t="s">
        <v>28</v>
      </c>
      <c r="C34" s="6" t="s">
        <v>28</v>
      </c>
      <c r="D34" s="6" t="s">
        <v>66</v>
      </c>
      <c r="E34" s="6">
        <v>97101</v>
      </c>
      <c r="F34" s="119" t="s">
        <v>167</v>
      </c>
      <c r="G34" s="5">
        <f t="shared" si="0"/>
        <v>4</v>
      </c>
      <c r="H34" s="4" t="str">
        <f>VLOOKUP(G34,Buchungsvarianten!$D$4:$F$51,2,FALSE)</f>
        <v>Bring</v>
      </c>
      <c r="I34" s="123" t="str">
        <f>VLOOKUP(K34,Buchungsvarianten!$G$4:$AP$51,36,FALSE)</f>
        <v>HH-&gt;Gem-&gt;WSZ(Verband) -&gt;S/B</v>
      </c>
      <c r="J34" s="116" t="str">
        <f>VLOOKUP(G34,Buchungsvarianten!$D$4:$F$51,3,FALSE)</f>
        <v>WSZ als Anlage des Verbandes</v>
      </c>
      <c r="K34" s="7">
        <v>4</v>
      </c>
      <c r="L34" s="185" t="str">
        <f>VLOOKUP($K34,Buchungsvarianten!$G$4:$AN$51,COLUMN(B34),FALSE)</f>
        <v>&lt;Pers.GLN Gem.&gt;</v>
      </c>
      <c r="M34" s="181" t="str">
        <f>VLOOKUP($K34,Buchungsvarianten!$G$4:$AN$51,COLUMN(C34),FALSE)</f>
        <v>&lt;Pers.GLN Gem.&gt;</v>
      </c>
      <c r="N34" s="181" t="str">
        <f>VLOOKUP($K34,Buchungsvarianten!$G$4:$AN$51,COLUMN(D34),FALSE)</f>
        <v>&lt;ÜN in Strecke&gt;</v>
      </c>
      <c r="O34" s="181" t="str">
        <f>VLOOKUP($K34,Buchungsvarianten!$G$4:$AN$51,COLUMN(E34),FALSE)</f>
        <v>&lt;Pers.GLN Gem.&gt;</v>
      </c>
      <c r="P34" s="181" t="str">
        <f>VLOOKUP($K34,Buchungsvarianten!$G$4:$AN$51,COLUMN(F34),FALSE)</f>
        <v>&lt;Stand.GLN WSZ (Verband)&gt;</v>
      </c>
      <c r="Q34" s="186" t="str">
        <f>VLOOKUP($K34,Buchungsvarianten!$G$4:$AN$51,COLUMN(G34),FALSE)</f>
        <v>&lt;ÜG aus Strecke&gt;</v>
      </c>
      <c r="R34" s="185" t="str">
        <f>VLOOKUP($K34,Buchungsvarianten!$G$4:$AN$51,COLUMN(H34),FALSE)</f>
        <v>&lt;Pers.GLN Gem.&gt;</v>
      </c>
      <c r="S34" s="181" t="str">
        <f>VLOOKUP($K34,Buchungsvarianten!$G$4:$AN$51,COLUMN(I34),FALSE)</f>
        <v>&lt;Anl.GLN WSZ (Verband)&gt;</v>
      </c>
      <c r="T34" s="181" t="str">
        <f>VLOOKUP($K34,Buchungsvarianten!$G$4:$AN$51,COLUMN(J34),FALSE)</f>
        <v>&lt;Übernahme&gt;</v>
      </c>
      <c r="U34" s="181" t="str">
        <f>VLOOKUP($K34,Buchungsvarianten!$G$4:$AN$51,COLUMN(K34),FALSE)</f>
        <v>Anl.GLN WSZ (Verband)</v>
      </c>
      <c r="V34" s="181" t="str">
        <f>VLOOKUP($K34,Buchungsvarianten!$G$4:$AN$51,COLUMN(L34),FALSE)</f>
        <v>Stand.GLN S/B</v>
      </c>
      <c r="W34" s="186" t="str">
        <f>VLOOKUP($K34,Buchungsvarianten!$G$4:$AN$51,COLUMN(M34),FALSE)</f>
        <v>Übergabe</v>
      </c>
      <c r="X34" s="185" t="str">
        <f>VLOOKUP($K34,Buchungsvarianten!$G$4:$AN$51,COLUMN(N34),FALSE)</f>
        <v>Stand.GLN WSZ (Verband)</v>
      </c>
      <c r="Y34" s="181" t="str">
        <f>VLOOKUP($K34,Buchungsvarianten!$G$4:$AN$51,COLUMN(O34),FALSE)</f>
        <v>Anl.GLN S/B</v>
      </c>
      <c r="Z34" s="181" t="str">
        <f>VLOOKUP($K34,Buchungsvarianten!$G$4:$AN$51,COLUMN(P34),FALSE)</f>
        <v>Übernahme</v>
      </c>
      <c r="AA34" s="181" t="str">
        <f>VLOOKUP($K34,Buchungsvarianten!$G$4:$AN$51,COLUMN(Q34),FALSE)</f>
        <v>-</v>
      </c>
      <c r="AB34" s="181" t="str">
        <f>VLOOKUP($K34,Buchungsvarianten!$G$4:$AN$51,COLUMN(R34),FALSE)</f>
        <v>-</v>
      </c>
      <c r="AC34" s="186" t="str">
        <f>VLOOKUP($K34,Buchungsvarianten!$G$4:$AN$51,COLUMN(S34),FALSE)</f>
        <v>-</v>
      </c>
      <c r="AD34" s="185" t="str">
        <f>VLOOKUP($K34,Buchungsvarianten!$G$4:$AN$51,COLUMN(T34),FALSE)</f>
        <v>-</v>
      </c>
      <c r="AE34" s="181" t="str">
        <f>VLOOKUP($K34,Buchungsvarianten!$G$4:$AN$51,COLUMN(U34),FALSE)</f>
        <v>-</v>
      </c>
      <c r="AF34" s="181" t="str">
        <f>VLOOKUP($K34,Buchungsvarianten!$G$4:$AN$51,COLUMN(V34),FALSE)</f>
        <v>-</v>
      </c>
      <c r="AG34" s="181" t="str">
        <f>VLOOKUP($K34,Buchungsvarianten!$G$4:$AN$51,COLUMN(W34),FALSE)</f>
        <v>-</v>
      </c>
      <c r="AH34" s="181" t="str">
        <f>VLOOKUP($K34,Buchungsvarianten!$G$4:$AN$51,COLUMN(X34),FALSE)</f>
        <v>-</v>
      </c>
      <c r="AI34" s="186" t="str">
        <f>VLOOKUP($K34,Buchungsvarianten!$G$4:$AN$51,COLUMN(Y34),FALSE)</f>
        <v>-</v>
      </c>
      <c r="AJ34" s="185" t="str">
        <f>VLOOKUP($K34,Buchungsvarianten!$G$4:$AN$51,COLUMN(Z34),FALSE)</f>
        <v>-</v>
      </c>
      <c r="AK34" s="181" t="str">
        <f>VLOOKUP($K34,Buchungsvarianten!$G$4:$AN$51,COLUMN(AA34),FALSE)</f>
        <v>-</v>
      </c>
      <c r="AL34" s="181" t="str">
        <f>VLOOKUP($K34,Buchungsvarianten!$G$4:$AN$51,COLUMN(AB34),FALSE)</f>
        <v>-</v>
      </c>
      <c r="AM34" s="181" t="str">
        <f>VLOOKUP($K34,Buchungsvarianten!$G$4:$AN$51,COLUMN(AC34),FALSE)</f>
        <v>-</v>
      </c>
      <c r="AN34" s="181" t="str">
        <f>VLOOKUP($K34,Buchungsvarianten!$G$4:$AN$51,COLUMN(AD34),FALSE)</f>
        <v>-</v>
      </c>
      <c r="AO34" s="186" t="str">
        <f>VLOOKUP($K34,Buchungsvarianten!$G$4:$AN$51,COLUMN(AE34),FALSE)</f>
        <v>-</v>
      </c>
      <c r="AP34" s="185" t="str">
        <f>VLOOKUP($K34,Buchungsvarianten!$G$4:$AN$51,COLUMN(AF34),FALSE)</f>
        <v>-</v>
      </c>
      <c r="AQ34" s="181" t="str">
        <f>VLOOKUP($K34,Buchungsvarianten!$G$4:$AN$51,COLUMN(AG34),FALSE)</f>
        <v>-</v>
      </c>
      <c r="AR34" s="186" t="str">
        <f>VLOOKUP($K34,Buchungsvarianten!$G$4:$AN$51,COLUMN(AH34),FALSE)</f>
        <v>-</v>
      </c>
      <c r="AS34" s="35"/>
    </row>
    <row r="35" spans="1:45" ht="30" x14ac:dyDescent="0.25">
      <c r="A35" s="6" t="s">
        <v>27</v>
      </c>
      <c r="B35" s="6" t="s">
        <v>28</v>
      </c>
      <c r="C35" s="6" t="s">
        <v>28</v>
      </c>
      <c r="D35" s="6" t="s">
        <v>70</v>
      </c>
      <c r="E35" s="6">
        <v>35221</v>
      </c>
      <c r="F35" s="119" t="s">
        <v>87</v>
      </c>
      <c r="G35" s="5">
        <f t="shared" si="0"/>
        <v>30</v>
      </c>
      <c r="H35" s="4" t="str">
        <f>VLOOKUP(G35,Buchungsvarianten!$D$4:$F$51,2,FALSE)</f>
        <v>Bring</v>
      </c>
      <c r="I35" s="123" t="str">
        <f>VLOOKUP(K35,Buchungsvarianten!$G$4:$AP$51,36,FALSE)</f>
        <v>HH-&gt;Gem-&gt;WSZ(Verband)-&gt;BAWU Recycling-&gt;S/B</v>
      </c>
      <c r="J35" s="116" t="str">
        <f>VLOOKUP(G35,Buchungsvarianten!$D$4:$F$51,3,FALSE)</f>
        <v>WSZ als Anlage des Verbandes</v>
      </c>
      <c r="K35" s="7">
        <v>30</v>
      </c>
      <c r="L35" s="185" t="str">
        <f>VLOOKUP($K35,Buchungsvarianten!$G$4:$AN$51,COLUMN(B35),FALSE)</f>
        <v>&lt;Pers.GLN Gem.&gt;</v>
      </c>
      <c r="M35" s="181" t="str">
        <f>VLOOKUP($K35,Buchungsvarianten!$G$4:$AN$51,COLUMN(C35),FALSE)</f>
        <v>&lt;Pers.GLN Gem.&gt;</v>
      </c>
      <c r="N35" s="181" t="str">
        <f>VLOOKUP($K35,Buchungsvarianten!$G$4:$AN$51,COLUMN(D35),FALSE)</f>
        <v>&lt;ÜN in Strecke&gt;</v>
      </c>
      <c r="O35" s="181" t="str">
        <f>VLOOKUP($K35,Buchungsvarianten!$G$4:$AN$51,COLUMN(E35),FALSE)</f>
        <v>&lt;Pers.GLN Gem.&gt;</v>
      </c>
      <c r="P35" s="181" t="str">
        <f>VLOOKUP($K35,Buchungsvarianten!$G$4:$AN$51,COLUMN(F35),FALSE)</f>
        <v>&lt;Stand.GLN WSZ (Verband)&gt;</v>
      </c>
      <c r="Q35" s="186" t="str">
        <f>VLOOKUP($K35,Buchungsvarianten!$G$4:$AN$51,COLUMN(G35),FALSE)</f>
        <v>&lt;ÜG aus Strecke&gt;</v>
      </c>
      <c r="R35" s="185" t="str">
        <f>VLOOKUP($K35,Buchungsvarianten!$G$4:$AN$51,COLUMN(H35),FALSE)</f>
        <v>&lt;Pers.GLN Gem.&gt;</v>
      </c>
      <c r="S35" s="181" t="str">
        <f>VLOOKUP($K35,Buchungsvarianten!$G$4:$AN$51,COLUMN(I35),FALSE)</f>
        <v>&lt;Anl.GLN WSZ (Verband)&gt;</v>
      </c>
      <c r="T35" s="181" t="str">
        <f>VLOOKUP($K35,Buchungsvarianten!$G$4:$AN$51,COLUMN(J35),FALSE)</f>
        <v>&lt;Übernahme&gt;</v>
      </c>
      <c r="U35" s="181" t="str">
        <f>VLOOKUP($K35,Buchungsvarianten!$G$4:$AN$51,COLUMN(K35),FALSE)</f>
        <v>Anl.GLN WSZ (Verband)</v>
      </c>
      <c r="V35" s="181" t="str">
        <f>VLOOKUP($K35,Buchungsvarianten!$G$4:$AN$51,COLUMN(L35),FALSE)</f>
        <v>Pers.GLN BAWU Recycling</v>
      </c>
      <c r="W35" s="186" t="str">
        <f>VLOOKUP($K35,Buchungsvarianten!$G$4:$AN$51,COLUMN(M35),FALSE)</f>
        <v>ÜG in Strecke</v>
      </c>
      <c r="X35" s="185" t="str">
        <f>VLOOKUP($K35,Buchungsvarianten!$G$4:$AN$51,COLUMN(N35),FALSE)</f>
        <v>Stand.GLN WSZ (Verband)</v>
      </c>
      <c r="Y35" s="181" t="str">
        <f>VLOOKUP($K35,Buchungsvarianten!$G$4:$AN$51,COLUMN(O35),FALSE)</f>
        <v>Pers.GLN BAWU Recycling</v>
      </c>
      <c r="Z35" s="181" t="str">
        <f>VLOOKUP($K35,Buchungsvarianten!$G$4:$AN$51,COLUMN(P35),FALSE)</f>
        <v>ÜN in Strecke</v>
      </c>
      <c r="AA35" s="181" t="str">
        <f>VLOOKUP($K35,Buchungsvarianten!$G$4:$AN$51,COLUMN(Q35),FALSE)</f>
        <v>Pers.GLN BAWU Recycling</v>
      </c>
      <c r="AB35" s="181" t="str">
        <f>VLOOKUP($K35,Buchungsvarianten!$G$4:$AN$51,COLUMN(R35),FALSE)</f>
        <v>Stand.GLN S/B</v>
      </c>
      <c r="AC35" s="186" t="str">
        <f>VLOOKUP($K35,Buchungsvarianten!$G$4:$AN$51,COLUMN(S35),FALSE)</f>
        <v>ÜG aus Strecke</v>
      </c>
      <c r="AD35" s="185" t="str">
        <f>VLOOKUP($K35,Buchungsvarianten!$G$4:$AN$51,COLUMN(T35),FALSE)</f>
        <v>Pers.GLN BAWU Recycling</v>
      </c>
      <c r="AE35" s="181" t="str">
        <f>VLOOKUP($K35,Buchungsvarianten!$G$4:$AN$51,COLUMN(U35),FALSE)</f>
        <v>Anl.GLN S/B</v>
      </c>
      <c r="AF35" s="181" t="str">
        <f>VLOOKUP($K35,Buchungsvarianten!$G$4:$AN$51,COLUMN(V35),FALSE)</f>
        <v>ÜN aus Strecke</v>
      </c>
      <c r="AG35" s="181" t="str">
        <f>VLOOKUP($K35,Buchungsvarianten!$G$4:$AN$51,COLUMN(W35),FALSE)</f>
        <v>-</v>
      </c>
      <c r="AH35" s="181" t="str">
        <f>VLOOKUP($K35,Buchungsvarianten!$G$4:$AN$51,COLUMN(X35),FALSE)</f>
        <v>-</v>
      </c>
      <c r="AI35" s="186" t="str">
        <f>VLOOKUP($K35,Buchungsvarianten!$G$4:$AN$51,COLUMN(Y35),FALSE)</f>
        <v>-</v>
      </c>
      <c r="AJ35" s="185" t="str">
        <f>VLOOKUP($K35,Buchungsvarianten!$G$4:$AN$51,COLUMN(Z35),FALSE)</f>
        <v>-</v>
      </c>
      <c r="AK35" s="181" t="str">
        <f>VLOOKUP($K35,Buchungsvarianten!$G$4:$AN$51,COLUMN(AA35),FALSE)</f>
        <v>-</v>
      </c>
      <c r="AL35" s="181" t="str">
        <f>VLOOKUP($K35,Buchungsvarianten!$G$4:$AN$51,COLUMN(AB35),FALSE)</f>
        <v>-</v>
      </c>
      <c r="AM35" s="181" t="str">
        <f>VLOOKUP($K35,Buchungsvarianten!$G$4:$AN$51,COLUMN(AC35),FALSE)</f>
        <v>-</v>
      </c>
      <c r="AN35" s="181" t="str">
        <f>VLOOKUP($K35,Buchungsvarianten!$G$4:$AN$51,COLUMN(AD35),FALSE)</f>
        <v>-</v>
      </c>
      <c r="AO35" s="186" t="str">
        <f>VLOOKUP($K35,Buchungsvarianten!$G$4:$AN$51,COLUMN(AE35),FALSE)</f>
        <v>-</v>
      </c>
      <c r="AP35" s="185" t="str">
        <f>VLOOKUP($K35,Buchungsvarianten!$G$4:$AN$51,COLUMN(AF35),FALSE)</f>
        <v>-</v>
      </c>
      <c r="AQ35" s="181" t="str">
        <f>VLOOKUP($K35,Buchungsvarianten!$G$4:$AN$51,COLUMN(AG35),FALSE)</f>
        <v>-</v>
      </c>
      <c r="AR35" s="186" t="str">
        <f>VLOOKUP($K35,Buchungsvarianten!$G$4:$AN$51,COLUMN(AH35),FALSE)</f>
        <v>-</v>
      </c>
      <c r="AS35" s="35"/>
    </row>
    <row r="36" spans="1:45" ht="30" x14ac:dyDescent="0.25">
      <c r="A36" s="6" t="s">
        <v>27</v>
      </c>
      <c r="B36" s="6" t="s">
        <v>28</v>
      </c>
      <c r="C36" s="6" t="s">
        <v>28</v>
      </c>
      <c r="D36" s="6" t="s">
        <v>70</v>
      </c>
      <c r="E36" s="6">
        <v>35220</v>
      </c>
      <c r="F36" s="119" t="s">
        <v>158</v>
      </c>
      <c r="G36" s="5">
        <f t="shared" si="0"/>
        <v>30</v>
      </c>
      <c r="H36" s="4" t="str">
        <f>VLOOKUP(G36,Buchungsvarianten!$D$4:$F$51,2,FALSE)</f>
        <v>Bring</v>
      </c>
      <c r="I36" s="123" t="str">
        <f>VLOOKUP(K36,Buchungsvarianten!$G$4:$AP$51,36,FALSE)</f>
        <v>HH-&gt;Gem-&gt;WSZ(Verband)-&gt;BAWU Recycling-&gt;S/B</v>
      </c>
      <c r="J36" s="116" t="str">
        <f>VLOOKUP(G36,Buchungsvarianten!$D$4:$F$51,3,FALSE)</f>
        <v>WSZ als Anlage des Verbandes</v>
      </c>
      <c r="K36" s="7">
        <v>30</v>
      </c>
      <c r="L36" s="185" t="str">
        <f>VLOOKUP($K36,Buchungsvarianten!$G$4:$AN$51,COLUMN(B36),FALSE)</f>
        <v>&lt;Pers.GLN Gem.&gt;</v>
      </c>
      <c r="M36" s="181" t="str">
        <f>VLOOKUP($K36,Buchungsvarianten!$G$4:$AN$51,COLUMN(C36),FALSE)</f>
        <v>&lt;Pers.GLN Gem.&gt;</v>
      </c>
      <c r="N36" s="181" t="str">
        <f>VLOOKUP($K36,Buchungsvarianten!$G$4:$AN$51,COLUMN(D36),FALSE)</f>
        <v>&lt;ÜN in Strecke&gt;</v>
      </c>
      <c r="O36" s="181" t="str">
        <f>VLOOKUP($K36,Buchungsvarianten!$G$4:$AN$51,COLUMN(E36),FALSE)</f>
        <v>&lt;Pers.GLN Gem.&gt;</v>
      </c>
      <c r="P36" s="181" t="str">
        <f>VLOOKUP($K36,Buchungsvarianten!$G$4:$AN$51,COLUMN(F36),FALSE)</f>
        <v>&lt;Stand.GLN WSZ (Verband)&gt;</v>
      </c>
      <c r="Q36" s="186" t="str">
        <f>VLOOKUP($K36,Buchungsvarianten!$G$4:$AN$51,COLUMN(G36),FALSE)</f>
        <v>&lt;ÜG aus Strecke&gt;</v>
      </c>
      <c r="R36" s="185" t="str">
        <f>VLOOKUP($K36,Buchungsvarianten!$G$4:$AN$51,COLUMN(H36),FALSE)</f>
        <v>&lt;Pers.GLN Gem.&gt;</v>
      </c>
      <c r="S36" s="181" t="str">
        <f>VLOOKUP($K36,Buchungsvarianten!$G$4:$AN$51,COLUMN(I36),FALSE)</f>
        <v>&lt;Anl.GLN WSZ (Verband)&gt;</v>
      </c>
      <c r="T36" s="181" t="str">
        <f>VLOOKUP($K36,Buchungsvarianten!$G$4:$AN$51,COLUMN(J36),FALSE)</f>
        <v>&lt;Übernahme&gt;</v>
      </c>
      <c r="U36" s="181" t="str">
        <f>VLOOKUP($K36,Buchungsvarianten!$G$4:$AN$51,COLUMN(K36),FALSE)</f>
        <v>Anl.GLN WSZ (Verband)</v>
      </c>
      <c r="V36" s="181" t="str">
        <f>VLOOKUP($K36,Buchungsvarianten!$G$4:$AN$51,COLUMN(L36),FALSE)</f>
        <v>Pers.GLN BAWU Recycling</v>
      </c>
      <c r="W36" s="186" t="str">
        <f>VLOOKUP($K36,Buchungsvarianten!$G$4:$AN$51,COLUMN(M36),FALSE)</f>
        <v>ÜG in Strecke</v>
      </c>
      <c r="X36" s="185" t="str">
        <f>VLOOKUP($K36,Buchungsvarianten!$G$4:$AN$51,COLUMN(N36),FALSE)</f>
        <v>Stand.GLN WSZ (Verband)</v>
      </c>
      <c r="Y36" s="181" t="str">
        <f>VLOOKUP($K36,Buchungsvarianten!$G$4:$AN$51,COLUMN(O36),FALSE)</f>
        <v>Pers.GLN BAWU Recycling</v>
      </c>
      <c r="Z36" s="181" t="str">
        <f>VLOOKUP($K36,Buchungsvarianten!$G$4:$AN$51,COLUMN(P36),FALSE)</f>
        <v>ÜN in Strecke</v>
      </c>
      <c r="AA36" s="181" t="str">
        <f>VLOOKUP($K36,Buchungsvarianten!$G$4:$AN$51,COLUMN(Q36),FALSE)</f>
        <v>Pers.GLN BAWU Recycling</v>
      </c>
      <c r="AB36" s="181" t="str">
        <f>VLOOKUP($K36,Buchungsvarianten!$G$4:$AN$51,COLUMN(R36),FALSE)</f>
        <v>Stand.GLN S/B</v>
      </c>
      <c r="AC36" s="186" t="str">
        <f>VLOOKUP($K36,Buchungsvarianten!$G$4:$AN$51,COLUMN(S36),FALSE)</f>
        <v>ÜG aus Strecke</v>
      </c>
      <c r="AD36" s="185" t="str">
        <f>VLOOKUP($K36,Buchungsvarianten!$G$4:$AN$51,COLUMN(T36),FALSE)</f>
        <v>Pers.GLN BAWU Recycling</v>
      </c>
      <c r="AE36" s="181" t="str">
        <f>VLOOKUP($K36,Buchungsvarianten!$G$4:$AN$51,COLUMN(U36),FALSE)</f>
        <v>Anl.GLN S/B</v>
      </c>
      <c r="AF36" s="181" t="str">
        <f>VLOOKUP($K36,Buchungsvarianten!$G$4:$AN$51,COLUMN(V36),FALSE)</f>
        <v>ÜN aus Strecke</v>
      </c>
      <c r="AG36" s="181" t="str">
        <f>VLOOKUP($K36,Buchungsvarianten!$G$4:$AN$51,COLUMN(W36),FALSE)</f>
        <v>-</v>
      </c>
      <c r="AH36" s="181" t="str">
        <f>VLOOKUP($K36,Buchungsvarianten!$G$4:$AN$51,COLUMN(X36),FALSE)</f>
        <v>-</v>
      </c>
      <c r="AI36" s="186" t="str">
        <f>VLOOKUP($K36,Buchungsvarianten!$G$4:$AN$51,COLUMN(Y36),FALSE)</f>
        <v>-</v>
      </c>
      <c r="AJ36" s="185" t="str">
        <f>VLOOKUP($K36,Buchungsvarianten!$G$4:$AN$51,COLUMN(Z36),FALSE)</f>
        <v>-</v>
      </c>
      <c r="AK36" s="181" t="str">
        <f>VLOOKUP($K36,Buchungsvarianten!$G$4:$AN$51,COLUMN(AA36),FALSE)</f>
        <v>-</v>
      </c>
      <c r="AL36" s="181" t="str">
        <f>VLOOKUP($K36,Buchungsvarianten!$G$4:$AN$51,COLUMN(AB36),FALSE)</f>
        <v>-</v>
      </c>
      <c r="AM36" s="181" t="str">
        <f>VLOOKUP($K36,Buchungsvarianten!$G$4:$AN$51,COLUMN(AC36),FALSE)</f>
        <v>-</v>
      </c>
      <c r="AN36" s="181" t="str">
        <f>VLOOKUP($K36,Buchungsvarianten!$G$4:$AN$51,COLUMN(AD36),FALSE)</f>
        <v>-</v>
      </c>
      <c r="AO36" s="186" t="str">
        <f>VLOOKUP($K36,Buchungsvarianten!$G$4:$AN$51,COLUMN(AE36),FALSE)</f>
        <v>-</v>
      </c>
      <c r="AP36" s="185" t="str">
        <f>VLOOKUP($K36,Buchungsvarianten!$G$4:$AN$51,COLUMN(AF36),FALSE)</f>
        <v>-</v>
      </c>
      <c r="AQ36" s="181" t="str">
        <f>VLOOKUP($K36,Buchungsvarianten!$G$4:$AN$51,COLUMN(AG36),FALSE)</f>
        <v>-</v>
      </c>
      <c r="AR36" s="186" t="str">
        <f>VLOOKUP($K36,Buchungsvarianten!$G$4:$AN$51,COLUMN(AH36),FALSE)</f>
        <v>-</v>
      </c>
      <c r="AS36" s="35"/>
    </row>
    <row r="37" spans="1:45" ht="30" x14ac:dyDescent="0.25">
      <c r="A37" s="6" t="s">
        <v>27</v>
      </c>
      <c r="B37" s="6" t="s">
        <v>28</v>
      </c>
      <c r="C37" s="6" t="s">
        <v>28</v>
      </c>
      <c r="D37" s="6" t="s">
        <v>70</v>
      </c>
      <c r="E37" s="6">
        <v>35231</v>
      </c>
      <c r="F37" s="119" t="s">
        <v>71</v>
      </c>
      <c r="G37" s="5">
        <f t="shared" si="0"/>
        <v>30</v>
      </c>
      <c r="H37" s="4" t="str">
        <f>VLOOKUP(G37,Buchungsvarianten!$D$4:$F$51,2,FALSE)</f>
        <v>Bring</v>
      </c>
      <c r="I37" s="123" t="str">
        <f>VLOOKUP(K37,Buchungsvarianten!$G$4:$AP$51,36,FALSE)</f>
        <v>HH-&gt;Gem-&gt;WSZ(Verband)-&gt;BAWU Recycling-&gt;S/B</v>
      </c>
      <c r="J37" s="116" t="str">
        <f>VLOOKUP(G37,Buchungsvarianten!$D$4:$F$51,3,FALSE)</f>
        <v>WSZ als Anlage des Verbandes</v>
      </c>
      <c r="K37" s="7">
        <v>30</v>
      </c>
      <c r="L37" s="185" t="str">
        <f>VLOOKUP($K37,Buchungsvarianten!$G$4:$AN$51,COLUMN(B37),FALSE)</f>
        <v>&lt;Pers.GLN Gem.&gt;</v>
      </c>
      <c r="M37" s="181" t="str">
        <f>VLOOKUP($K37,Buchungsvarianten!$G$4:$AN$51,COLUMN(C37),FALSE)</f>
        <v>&lt;Pers.GLN Gem.&gt;</v>
      </c>
      <c r="N37" s="181" t="str">
        <f>VLOOKUP($K37,Buchungsvarianten!$G$4:$AN$51,COLUMN(D37),FALSE)</f>
        <v>&lt;ÜN in Strecke&gt;</v>
      </c>
      <c r="O37" s="181" t="str">
        <f>VLOOKUP($K37,Buchungsvarianten!$G$4:$AN$51,COLUMN(E37),FALSE)</f>
        <v>&lt;Pers.GLN Gem.&gt;</v>
      </c>
      <c r="P37" s="181" t="str">
        <f>VLOOKUP($K37,Buchungsvarianten!$G$4:$AN$51,COLUMN(F37),FALSE)</f>
        <v>&lt;Stand.GLN WSZ (Verband)&gt;</v>
      </c>
      <c r="Q37" s="186" t="str">
        <f>VLOOKUP($K37,Buchungsvarianten!$G$4:$AN$51,COLUMN(G37),FALSE)</f>
        <v>&lt;ÜG aus Strecke&gt;</v>
      </c>
      <c r="R37" s="185" t="str">
        <f>VLOOKUP($K37,Buchungsvarianten!$G$4:$AN$51,COLUMN(H37),FALSE)</f>
        <v>&lt;Pers.GLN Gem.&gt;</v>
      </c>
      <c r="S37" s="181" t="str">
        <f>VLOOKUP($K37,Buchungsvarianten!$G$4:$AN$51,COLUMN(I37),FALSE)</f>
        <v>&lt;Anl.GLN WSZ (Verband)&gt;</v>
      </c>
      <c r="T37" s="181" t="str">
        <f>VLOOKUP($K37,Buchungsvarianten!$G$4:$AN$51,COLUMN(J37),FALSE)</f>
        <v>&lt;Übernahme&gt;</v>
      </c>
      <c r="U37" s="181" t="str">
        <f>VLOOKUP($K37,Buchungsvarianten!$G$4:$AN$51,COLUMN(K37),FALSE)</f>
        <v>Anl.GLN WSZ (Verband)</v>
      </c>
      <c r="V37" s="181" t="str">
        <f>VLOOKUP($K37,Buchungsvarianten!$G$4:$AN$51,COLUMN(L37),FALSE)</f>
        <v>Pers.GLN BAWU Recycling</v>
      </c>
      <c r="W37" s="186" t="str">
        <f>VLOOKUP($K37,Buchungsvarianten!$G$4:$AN$51,COLUMN(M37),FALSE)</f>
        <v>ÜG in Strecke</v>
      </c>
      <c r="X37" s="185" t="str">
        <f>VLOOKUP($K37,Buchungsvarianten!$G$4:$AN$51,COLUMN(N37),FALSE)</f>
        <v>Stand.GLN WSZ (Verband)</v>
      </c>
      <c r="Y37" s="181" t="str">
        <f>VLOOKUP($K37,Buchungsvarianten!$G$4:$AN$51,COLUMN(O37),FALSE)</f>
        <v>Pers.GLN BAWU Recycling</v>
      </c>
      <c r="Z37" s="181" t="str">
        <f>VLOOKUP($K37,Buchungsvarianten!$G$4:$AN$51,COLUMN(P37),FALSE)</f>
        <v>ÜN in Strecke</v>
      </c>
      <c r="AA37" s="181" t="str">
        <f>VLOOKUP($K37,Buchungsvarianten!$G$4:$AN$51,COLUMN(Q37),FALSE)</f>
        <v>Pers.GLN BAWU Recycling</v>
      </c>
      <c r="AB37" s="181" t="str">
        <f>VLOOKUP($K37,Buchungsvarianten!$G$4:$AN$51,COLUMN(R37),FALSE)</f>
        <v>Stand.GLN S/B</v>
      </c>
      <c r="AC37" s="186" t="str">
        <f>VLOOKUP($K37,Buchungsvarianten!$G$4:$AN$51,COLUMN(S37),FALSE)</f>
        <v>ÜG aus Strecke</v>
      </c>
      <c r="AD37" s="185" t="str">
        <f>VLOOKUP($K37,Buchungsvarianten!$G$4:$AN$51,COLUMN(T37),FALSE)</f>
        <v>Pers.GLN BAWU Recycling</v>
      </c>
      <c r="AE37" s="181" t="str">
        <f>VLOOKUP($K37,Buchungsvarianten!$G$4:$AN$51,COLUMN(U37),FALSE)</f>
        <v>Anl.GLN S/B</v>
      </c>
      <c r="AF37" s="181" t="str">
        <f>VLOOKUP($K37,Buchungsvarianten!$G$4:$AN$51,COLUMN(V37),FALSE)</f>
        <v>ÜN aus Strecke</v>
      </c>
      <c r="AG37" s="181" t="str">
        <f>VLOOKUP($K37,Buchungsvarianten!$G$4:$AN$51,COLUMN(W37),FALSE)</f>
        <v>-</v>
      </c>
      <c r="AH37" s="181" t="str">
        <f>VLOOKUP($K37,Buchungsvarianten!$G$4:$AN$51,COLUMN(X37),FALSE)</f>
        <v>-</v>
      </c>
      <c r="AI37" s="186" t="str">
        <f>VLOOKUP($K37,Buchungsvarianten!$G$4:$AN$51,COLUMN(Y37),FALSE)</f>
        <v>-</v>
      </c>
      <c r="AJ37" s="185" t="str">
        <f>VLOOKUP($K37,Buchungsvarianten!$G$4:$AN$51,COLUMN(Z37),FALSE)</f>
        <v>-</v>
      </c>
      <c r="AK37" s="181" t="str">
        <f>VLOOKUP($K37,Buchungsvarianten!$G$4:$AN$51,COLUMN(AA37),FALSE)</f>
        <v>-</v>
      </c>
      <c r="AL37" s="181" t="str">
        <f>VLOOKUP($K37,Buchungsvarianten!$G$4:$AN$51,COLUMN(AB37),FALSE)</f>
        <v>-</v>
      </c>
      <c r="AM37" s="181" t="str">
        <f>VLOOKUP($K37,Buchungsvarianten!$G$4:$AN$51,COLUMN(AC37),FALSE)</f>
        <v>-</v>
      </c>
      <c r="AN37" s="181" t="str">
        <f>VLOOKUP($K37,Buchungsvarianten!$G$4:$AN$51,COLUMN(AD37),FALSE)</f>
        <v>-</v>
      </c>
      <c r="AO37" s="186" t="str">
        <f>VLOOKUP($K37,Buchungsvarianten!$G$4:$AN$51,COLUMN(AE37),FALSE)</f>
        <v>-</v>
      </c>
      <c r="AP37" s="185" t="str">
        <f>VLOOKUP($K37,Buchungsvarianten!$G$4:$AN$51,COLUMN(AF37),FALSE)</f>
        <v>-</v>
      </c>
      <c r="AQ37" s="181" t="str">
        <f>VLOOKUP($K37,Buchungsvarianten!$G$4:$AN$51,COLUMN(AG37),FALSE)</f>
        <v>-</v>
      </c>
      <c r="AR37" s="186" t="str">
        <f>VLOOKUP($K37,Buchungsvarianten!$G$4:$AN$51,COLUMN(AH37),FALSE)</f>
        <v>-</v>
      </c>
      <c r="AS37" s="35"/>
    </row>
    <row r="38" spans="1:45" ht="30" x14ac:dyDescent="0.25">
      <c r="A38" s="6" t="s">
        <v>27</v>
      </c>
      <c r="B38" s="6" t="s">
        <v>28</v>
      </c>
      <c r="C38" s="6" t="s">
        <v>28</v>
      </c>
      <c r="D38" s="6" t="s">
        <v>70</v>
      </c>
      <c r="E38" s="6">
        <v>35230</v>
      </c>
      <c r="F38" s="119" t="s">
        <v>88</v>
      </c>
      <c r="G38" s="5">
        <f t="shared" si="0"/>
        <v>30</v>
      </c>
      <c r="H38" s="4" t="str">
        <f>VLOOKUP(G38,Buchungsvarianten!$D$4:$F$51,2,FALSE)</f>
        <v>Bring</v>
      </c>
      <c r="I38" s="123" t="str">
        <f>VLOOKUP(K38,Buchungsvarianten!$G$4:$AP$51,36,FALSE)</f>
        <v>HH-&gt;Gem-&gt;WSZ(Verband)-&gt;BAWU Recycling-&gt;S/B</v>
      </c>
      <c r="J38" s="116" t="str">
        <f>VLOOKUP(G38,Buchungsvarianten!$D$4:$F$51,3,FALSE)</f>
        <v>WSZ als Anlage des Verbandes</v>
      </c>
      <c r="K38" s="7">
        <v>30</v>
      </c>
      <c r="L38" s="185" t="str">
        <f>VLOOKUP($K38,Buchungsvarianten!$G$4:$AN$51,COLUMN(B38),FALSE)</f>
        <v>&lt;Pers.GLN Gem.&gt;</v>
      </c>
      <c r="M38" s="181" t="str">
        <f>VLOOKUP($K38,Buchungsvarianten!$G$4:$AN$51,COLUMN(C38),FALSE)</f>
        <v>&lt;Pers.GLN Gem.&gt;</v>
      </c>
      <c r="N38" s="181" t="str">
        <f>VLOOKUP($K38,Buchungsvarianten!$G$4:$AN$51,COLUMN(D38),FALSE)</f>
        <v>&lt;ÜN in Strecke&gt;</v>
      </c>
      <c r="O38" s="181" t="str">
        <f>VLOOKUP($K38,Buchungsvarianten!$G$4:$AN$51,COLUMN(E38),FALSE)</f>
        <v>&lt;Pers.GLN Gem.&gt;</v>
      </c>
      <c r="P38" s="181" t="str">
        <f>VLOOKUP($K38,Buchungsvarianten!$G$4:$AN$51,COLUMN(F38),FALSE)</f>
        <v>&lt;Stand.GLN WSZ (Verband)&gt;</v>
      </c>
      <c r="Q38" s="186" t="str">
        <f>VLOOKUP($K38,Buchungsvarianten!$G$4:$AN$51,COLUMN(G38),FALSE)</f>
        <v>&lt;ÜG aus Strecke&gt;</v>
      </c>
      <c r="R38" s="185" t="str">
        <f>VLOOKUP($K38,Buchungsvarianten!$G$4:$AN$51,COLUMN(H38),FALSE)</f>
        <v>&lt;Pers.GLN Gem.&gt;</v>
      </c>
      <c r="S38" s="181" t="str">
        <f>VLOOKUP($K38,Buchungsvarianten!$G$4:$AN$51,COLUMN(I38),FALSE)</f>
        <v>&lt;Anl.GLN WSZ (Verband)&gt;</v>
      </c>
      <c r="T38" s="181" t="str">
        <f>VLOOKUP($K38,Buchungsvarianten!$G$4:$AN$51,COLUMN(J38),FALSE)</f>
        <v>&lt;Übernahme&gt;</v>
      </c>
      <c r="U38" s="181" t="str">
        <f>VLOOKUP($K38,Buchungsvarianten!$G$4:$AN$51,COLUMN(K38),FALSE)</f>
        <v>Anl.GLN WSZ (Verband)</v>
      </c>
      <c r="V38" s="181" t="str">
        <f>VLOOKUP($K38,Buchungsvarianten!$G$4:$AN$51,COLUMN(L38),FALSE)</f>
        <v>Pers.GLN BAWU Recycling</v>
      </c>
      <c r="W38" s="186" t="str">
        <f>VLOOKUP($K38,Buchungsvarianten!$G$4:$AN$51,COLUMN(M38),FALSE)</f>
        <v>ÜG in Strecke</v>
      </c>
      <c r="X38" s="185" t="str">
        <f>VLOOKUP($K38,Buchungsvarianten!$G$4:$AN$51,COLUMN(N38),FALSE)</f>
        <v>Stand.GLN WSZ (Verband)</v>
      </c>
      <c r="Y38" s="181" t="str">
        <f>VLOOKUP($K38,Buchungsvarianten!$G$4:$AN$51,COLUMN(O38),FALSE)</f>
        <v>Pers.GLN BAWU Recycling</v>
      </c>
      <c r="Z38" s="181" t="str">
        <f>VLOOKUP($K38,Buchungsvarianten!$G$4:$AN$51,COLUMN(P38),FALSE)</f>
        <v>ÜN in Strecke</v>
      </c>
      <c r="AA38" s="181" t="str">
        <f>VLOOKUP($K38,Buchungsvarianten!$G$4:$AN$51,COLUMN(Q38),FALSE)</f>
        <v>Pers.GLN BAWU Recycling</v>
      </c>
      <c r="AB38" s="181" t="str">
        <f>VLOOKUP($K38,Buchungsvarianten!$G$4:$AN$51,COLUMN(R38),FALSE)</f>
        <v>Stand.GLN S/B</v>
      </c>
      <c r="AC38" s="186" t="str">
        <f>VLOOKUP($K38,Buchungsvarianten!$G$4:$AN$51,COLUMN(S38),FALSE)</f>
        <v>ÜG aus Strecke</v>
      </c>
      <c r="AD38" s="185" t="str">
        <f>VLOOKUP($K38,Buchungsvarianten!$G$4:$AN$51,COLUMN(T38),FALSE)</f>
        <v>Pers.GLN BAWU Recycling</v>
      </c>
      <c r="AE38" s="181" t="str">
        <f>VLOOKUP($K38,Buchungsvarianten!$G$4:$AN$51,COLUMN(U38),FALSE)</f>
        <v>Anl.GLN S/B</v>
      </c>
      <c r="AF38" s="181" t="str">
        <f>VLOOKUP($K38,Buchungsvarianten!$G$4:$AN$51,COLUMN(V38),FALSE)</f>
        <v>ÜN aus Strecke</v>
      </c>
      <c r="AG38" s="181" t="str">
        <f>VLOOKUP($K38,Buchungsvarianten!$G$4:$AN$51,COLUMN(W38),FALSE)</f>
        <v>-</v>
      </c>
      <c r="AH38" s="181" t="str">
        <f>VLOOKUP($K38,Buchungsvarianten!$G$4:$AN$51,COLUMN(X38),FALSE)</f>
        <v>-</v>
      </c>
      <c r="AI38" s="186" t="str">
        <f>VLOOKUP($K38,Buchungsvarianten!$G$4:$AN$51,COLUMN(Y38),FALSE)</f>
        <v>-</v>
      </c>
      <c r="AJ38" s="185" t="str">
        <f>VLOOKUP($K38,Buchungsvarianten!$G$4:$AN$51,COLUMN(Z38),FALSE)</f>
        <v>-</v>
      </c>
      <c r="AK38" s="181" t="str">
        <f>VLOOKUP($K38,Buchungsvarianten!$G$4:$AN$51,COLUMN(AA38),FALSE)</f>
        <v>-</v>
      </c>
      <c r="AL38" s="181" t="str">
        <f>VLOOKUP($K38,Buchungsvarianten!$G$4:$AN$51,COLUMN(AB38),FALSE)</f>
        <v>-</v>
      </c>
      <c r="AM38" s="181" t="str">
        <f>VLOOKUP($K38,Buchungsvarianten!$G$4:$AN$51,COLUMN(AC38),FALSE)</f>
        <v>-</v>
      </c>
      <c r="AN38" s="181" t="str">
        <f>VLOOKUP($K38,Buchungsvarianten!$G$4:$AN$51,COLUMN(AD38),FALSE)</f>
        <v>-</v>
      </c>
      <c r="AO38" s="186" t="str">
        <f>VLOOKUP($K38,Buchungsvarianten!$G$4:$AN$51,COLUMN(AE38),FALSE)</f>
        <v>-</v>
      </c>
      <c r="AP38" s="185" t="str">
        <f>VLOOKUP($K38,Buchungsvarianten!$G$4:$AN$51,COLUMN(AF38),FALSE)</f>
        <v>-</v>
      </c>
      <c r="AQ38" s="181" t="str">
        <f>VLOOKUP($K38,Buchungsvarianten!$G$4:$AN$51,COLUMN(AG38),FALSE)</f>
        <v>-</v>
      </c>
      <c r="AR38" s="186" t="str">
        <f>VLOOKUP($K38,Buchungsvarianten!$G$4:$AN$51,COLUMN(AH38),FALSE)</f>
        <v>-</v>
      </c>
      <c r="AS38" s="35"/>
    </row>
    <row r="39" spans="1:45" ht="30" x14ac:dyDescent="0.25">
      <c r="A39" s="6" t="s">
        <v>27</v>
      </c>
      <c r="B39" s="6" t="s">
        <v>28</v>
      </c>
      <c r="C39" s="6" t="s">
        <v>28</v>
      </c>
      <c r="D39" s="6" t="s">
        <v>70</v>
      </c>
      <c r="E39" s="6">
        <v>35339</v>
      </c>
      <c r="F39" s="119" t="s">
        <v>89</v>
      </c>
      <c r="G39" s="5">
        <f t="shared" si="0"/>
        <v>30</v>
      </c>
      <c r="H39" s="4" t="str">
        <f>VLOOKUP(G39,Buchungsvarianten!$D$4:$F$51,2,FALSE)</f>
        <v>Bring</v>
      </c>
      <c r="I39" s="123" t="str">
        <f>VLOOKUP(K39,Buchungsvarianten!$G$4:$AP$51,36,FALSE)</f>
        <v>HH-&gt;Gem-&gt;WSZ(Verband)-&gt;BAWU Recycling-&gt;S/B</v>
      </c>
      <c r="J39" s="116" t="str">
        <f>VLOOKUP(G39,Buchungsvarianten!$D$4:$F$51,3,FALSE)</f>
        <v>WSZ als Anlage des Verbandes</v>
      </c>
      <c r="K39" s="7">
        <v>30</v>
      </c>
      <c r="L39" s="185" t="str">
        <f>VLOOKUP($K39,Buchungsvarianten!$G$4:$AN$51,COLUMN(B39),FALSE)</f>
        <v>&lt;Pers.GLN Gem.&gt;</v>
      </c>
      <c r="M39" s="181" t="str">
        <f>VLOOKUP($K39,Buchungsvarianten!$G$4:$AN$51,COLUMN(C39),FALSE)</f>
        <v>&lt;Pers.GLN Gem.&gt;</v>
      </c>
      <c r="N39" s="181" t="str">
        <f>VLOOKUP($K39,Buchungsvarianten!$G$4:$AN$51,COLUMN(D39),FALSE)</f>
        <v>&lt;ÜN in Strecke&gt;</v>
      </c>
      <c r="O39" s="181" t="str">
        <f>VLOOKUP($K39,Buchungsvarianten!$G$4:$AN$51,COLUMN(E39),FALSE)</f>
        <v>&lt;Pers.GLN Gem.&gt;</v>
      </c>
      <c r="P39" s="181" t="str">
        <f>VLOOKUP($K39,Buchungsvarianten!$G$4:$AN$51,COLUMN(F39),FALSE)</f>
        <v>&lt;Stand.GLN WSZ (Verband)&gt;</v>
      </c>
      <c r="Q39" s="186" t="str">
        <f>VLOOKUP($K39,Buchungsvarianten!$G$4:$AN$51,COLUMN(G39),FALSE)</f>
        <v>&lt;ÜG aus Strecke&gt;</v>
      </c>
      <c r="R39" s="185" t="str">
        <f>VLOOKUP($K39,Buchungsvarianten!$G$4:$AN$51,COLUMN(H39),FALSE)</f>
        <v>&lt;Pers.GLN Gem.&gt;</v>
      </c>
      <c r="S39" s="181" t="str">
        <f>VLOOKUP($K39,Buchungsvarianten!$G$4:$AN$51,COLUMN(I39),FALSE)</f>
        <v>&lt;Anl.GLN WSZ (Verband)&gt;</v>
      </c>
      <c r="T39" s="181" t="str">
        <f>VLOOKUP($K39,Buchungsvarianten!$G$4:$AN$51,COLUMN(J39),FALSE)</f>
        <v>&lt;Übernahme&gt;</v>
      </c>
      <c r="U39" s="181" t="str">
        <f>VLOOKUP($K39,Buchungsvarianten!$G$4:$AN$51,COLUMN(K39),FALSE)</f>
        <v>Anl.GLN WSZ (Verband)</v>
      </c>
      <c r="V39" s="181" t="str">
        <f>VLOOKUP($K39,Buchungsvarianten!$G$4:$AN$51,COLUMN(L39),FALSE)</f>
        <v>Pers.GLN BAWU Recycling</v>
      </c>
      <c r="W39" s="186" t="str">
        <f>VLOOKUP($K39,Buchungsvarianten!$G$4:$AN$51,COLUMN(M39),FALSE)</f>
        <v>ÜG in Strecke</v>
      </c>
      <c r="X39" s="185" t="str">
        <f>VLOOKUP($K39,Buchungsvarianten!$G$4:$AN$51,COLUMN(N39),FALSE)</f>
        <v>Stand.GLN WSZ (Verband)</v>
      </c>
      <c r="Y39" s="181" t="str">
        <f>VLOOKUP($K39,Buchungsvarianten!$G$4:$AN$51,COLUMN(O39),FALSE)</f>
        <v>Pers.GLN BAWU Recycling</v>
      </c>
      <c r="Z39" s="181" t="str">
        <f>VLOOKUP($K39,Buchungsvarianten!$G$4:$AN$51,COLUMN(P39),FALSE)</f>
        <v>ÜN in Strecke</v>
      </c>
      <c r="AA39" s="181" t="str">
        <f>VLOOKUP($K39,Buchungsvarianten!$G$4:$AN$51,COLUMN(Q39),FALSE)</f>
        <v>Pers.GLN BAWU Recycling</v>
      </c>
      <c r="AB39" s="181" t="str">
        <f>VLOOKUP($K39,Buchungsvarianten!$G$4:$AN$51,COLUMN(R39),FALSE)</f>
        <v>Stand.GLN S/B</v>
      </c>
      <c r="AC39" s="186" t="str">
        <f>VLOOKUP($K39,Buchungsvarianten!$G$4:$AN$51,COLUMN(S39),FALSE)</f>
        <v>ÜG aus Strecke</v>
      </c>
      <c r="AD39" s="185" t="str">
        <f>VLOOKUP($K39,Buchungsvarianten!$G$4:$AN$51,COLUMN(T39),FALSE)</f>
        <v>Pers.GLN BAWU Recycling</v>
      </c>
      <c r="AE39" s="181" t="str">
        <f>VLOOKUP($K39,Buchungsvarianten!$G$4:$AN$51,COLUMN(U39),FALSE)</f>
        <v>Anl.GLN S/B</v>
      </c>
      <c r="AF39" s="181" t="str">
        <f>VLOOKUP($K39,Buchungsvarianten!$G$4:$AN$51,COLUMN(V39),FALSE)</f>
        <v>ÜN aus Strecke</v>
      </c>
      <c r="AG39" s="181" t="str">
        <f>VLOOKUP($K39,Buchungsvarianten!$G$4:$AN$51,COLUMN(W39),FALSE)</f>
        <v>-</v>
      </c>
      <c r="AH39" s="181" t="str">
        <f>VLOOKUP($K39,Buchungsvarianten!$G$4:$AN$51,COLUMN(X39),FALSE)</f>
        <v>-</v>
      </c>
      <c r="AI39" s="186" t="str">
        <f>VLOOKUP($K39,Buchungsvarianten!$G$4:$AN$51,COLUMN(Y39),FALSE)</f>
        <v>-</v>
      </c>
      <c r="AJ39" s="185" t="str">
        <f>VLOOKUP($K39,Buchungsvarianten!$G$4:$AN$51,COLUMN(Z39),FALSE)</f>
        <v>-</v>
      </c>
      <c r="AK39" s="181" t="str">
        <f>VLOOKUP($K39,Buchungsvarianten!$G$4:$AN$51,COLUMN(AA39),FALSE)</f>
        <v>-</v>
      </c>
      <c r="AL39" s="181" t="str">
        <f>VLOOKUP($K39,Buchungsvarianten!$G$4:$AN$51,COLUMN(AB39),FALSE)</f>
        <v>-</v>
      </c>
      <c r="AM39" s="181" t="str">
        <f>VLOOKUP($K39,Buchungsvarianten!$G$4:$AN$51,COLUMN(AC39),FALSE)</f>
        <v>-</v>
      </c>
      <c r="AN39" s="181" t="str">
        <f>VLOOKUP($K39,Buchungsvarianten!$G$4:$AN$51,COLUMN(AD39),FALSE)</f>
        <v>-</v>
      </c>
      <c r="AO39" s="186" t="str">
        <f>VLOOKUP($K39,Buchungsvarianten!$G$4:$AN$51,COLUMN(AE39),FALSE)</f>
        <v>-</v>
      </c>
      <c r="AP39" s="185" t="str">
        <f>VLOOKUP($K39,Buchungsvarianten!$G$4:$AN$51,COLUMN(AF39),FALSE)</f>
        <v>-</v>
      </c>
      <c r="AQ39" s="181" t="str">
        <f>VLOOKUP($K39,Buchungsvarianten!$G$4:$AN$51,COLUMN(AG39),FALSE)</f>
        <v>-</v>
      </c>
      <c r="AR39" s="186" t="str">
        <f>VLOOKUP($K39,Buchungsvarianten!$G$4:$AN$51,COLUMN(AH39),FALSE)</f>
        <v>-</v>
      </c>
      <c r="AS39" s="35"/>
    </row>
    <row r="40" spans="1:45" ht="30" x14ac:dyDescent="0.25">
      <c r="A40" s="6" t="s">
        <v>27</v>
      </c>
      <c r="B40" s="6" t="s">
        <v>28</v>
      </c>
      <c r="C40" s="6" t="s">
        <v>28</v>
      </c>
      <c r="D40" s="6" t="s">
        <v>70</v>
      </c>
      <c r="E40" s="6">
        <v>35212</v>
      </c>
      <c r="F40" s="119" t="s">
        <v>91</v>
      </c>
      <c r="G40" s="5">
        <f t="shared" si="0"/>
        <v>30</v>
      </c>
      <c r="H40" s="4" t="str">
        <f>VLOOKUP(G40,Buchungsvarianten!$D$4:$F$51,2,FALSE)</f>
        <v>Bring</v>
      </c>
      <c r="I40" s="123" t="str">
        <f>VLOOKUP(K40,Buchungsvarianten!$G$4:$AP$51,36,FALSE)</f>
        <v>HH-&gt;Gem-&gt;WSZ(Verband)-&gt;BAWU Recycling-&gt;S/B</v>
      </c>
      <c r="J40" s="116" t="str">
        <f>VLOOKUP(G40,Buchungsvarianten!$D$4:$F$51,3,FALSE)</f>
        <v>WSZ als Anlage des Verbandes</v>
      </c>
      <c r="K40" s="7">
        <v>30</v>
      </c>
      <c r="L40" s="185" t="str">
        <f>VLOOKUP($K40,Buchungsvarianten!$G$4:$AN$51,COLUMN(B40),FALSE)</f>
        <v>&lt;Pers.GLN Gem.&gt;</v>
      </c>
      <c r="M40" s="181" t="str">
        <f>VLOOKUP($K40,Buchungsvarianten!$G$4:$AN$51,COLUMN(C40),FALSE)</f>
        <v>&lt;Pers.GLN Gem.&gt;</v>
      </c>
      <c r="N40" s="181" t="str">
        <f>VLOOKUP($K40,Buchungsvarianten!$G$4:$AN$51,COLUMN(D40),FALSE)</f>
        <v>&lt;ÜN in Strecke&gt;</v>
      </c>
      <c r="O40" s="181" t="str">
        <f>VLOOKUP($K40,Buchungsvarianten!$G$4:$AN$51,COLUMN(E40),FALSE)</f>
        <v>&lt;Pers.GLN Gem.&gt;</v>
      </c>
      <c r="P40" s="181" t="str">
        <f>VLOOKUP($K40,Buchungsvarianten!$G$4:$AN$51,COLUMN(F40),FALSE)</f>
        <v>&lt;Stand.GLN WSZ (Verband)&gt;</v>
      </c>
      <c r="Q40" s="186" t="str">
        <f>VLOOKUP($K40,Buchungsvarianten!$G$4:$AN$51,COLUMN(G40),FALSE)</f>
        <v>&lt;ÜG aus Strecke&gt;</v>
      </c>
      <c r="R40" s="185" t="str">
        <f>VLOOKUP($K40,Buchungsvarianten!$G$4:$AN$51,COLUMN(H40),FALSE)</f>
        <v>&lt;Pers.GLN Gem.&gt;</v>
      </c>
      <c r="S40" s="181" t="str">
        <f>VLOOKUP($K40,Buchungsvarianten!$G$4:$AN$51,COLUMN(I40),FALSE)</f>
        <v>&lt;Anl.GLN WSZ (Verband)&gt;</v>
      </c>
      <c r="T40" s="181" t="str">
        <f>VLOOKUP($K40,Buchungsvarianten!$G$4:$AN$51,COLUMN(J40),FALSE)</f>
        <v>&lt;Übernahme&gt;</v>
      </c>
      <c r="U40" s="181" t="str">
        <f>VLOOKUP($K40,Buchungsvarianten!$G$4:$AN$51,COLUMN(K40),FALSE)</f>
        <v>Anl.GLN WSZ (Verband)</v>
      </c>
      <c r="V40" s="181" t="str">
        <f>VLOOKUP($K40,Buchungsvarianten!$G$4:$AN$51,COLUMN(L40),FALSE)</f>
        <v>Pers.GLN BAWU Recycling</v>
      </c>
      <c r="W40" s="186" t="str">
        <f>VLOOKUP($K40,Buchungsvarianten!$G$4:$AN$51,COLUMN(M40),FALSE)</f>
        <v>ÜG in Strecke</v>
      </c>
      <c r="X40" s="185" t="str">
        <f>VLOOKUP($K40,Buchungsvarianten!$G$4:$AN$51,COLUMN(N40),FALSE)</f>
        <v>Stand.GLN WSZ (Verband)</v>
      </c>
      <c r="Y40" s="181" t="str">
        <f>VLOOKUP($K40,Buchungsvarianten!$G$4:$AN$51,COLUMN(O40),FALSE)</f>
        <v>Pers.GLN BAWU Recycling</v>
      </c>
      <c r="Z40" s="181" t="str">
        <f>VLOOKUP($K40,Buchungsvarianten!$G$4:$AN$51,COLUMN(P40),FALSE)</f>
        <v>ÜN in Strecke</v>
      </c>
      <c r="AA40" s="181" t="str">
        <f>VLOOKUP($K40,Buchungsvarianten!$G$4:$AN$51,COLUMN(Q40),FALSE)</f>
        <v>Pers.GLN BAWU Recycling</v>
      </c>
      <c r="AB40" s="181" t="str">
        <f>VLOOKUP($K40,Buchungsvarianten!$G$4:$AN$51,COLUMN(R40),FALSE)</f>
        <v>Stand.GLN S/B</v>
      </c>
      <c r="AC40" s="186" t="str">
        <f>VLOOKUP($K40,Buchungsvarianten!$G$4:$AN$51,COLUMN(S40),FALSE)</f>
        <v>ÜG aus Strecke</v>
      </c>
      <c r="AD40" s="185" t="str">
        <f>VLOOKUP($K40,Buchungsvarianten!$G$4:$AN$51,COLUMN(T40),FALSE)</f>
        <v>Pers.GLN BAWU Recycling</v>
      </c>
      <c r="AE40" s="181" t="str">
        <f>VLOOKUP($K40,Buchungsvarianten!$G$4:$AN$51,COLUMN(U40),FALSE)</f>
        <v>Anl.GLN S/B</v>
      </c>
      <c r="AF40" s="181" t="str">
        <f>VLOOKUP($K40,Buchungsvarianten!$G$4:$AN$51,COLUMN(V40),FALSE)</f>
        <v>ÜN aus Strecke</v>
      </c>
      <c r="AG40" s="181" t="str">
        <f>VLOOKUP($K40,Buchungsvarianten!$G$4:$AN$51,COLUMN(W40),FALSE)</f>
        <v>-</v>
      </c>
      <c r="AH40" s="181" t="str">
        <f>VLOOKUP($K40,Buchungsvarianten!$G$4:$AN$51,COLUMN(X40),FALSE)</f>
        <v>-</v>
      </c>
      <c r="AI40" s="186" t="str">
        <f>VLOOKUP($K40,Buchungsvarianten!$G$4:$AN$51,COLUMN(Y40),FALSE)</f>
        <v>-</v>
      </c>
      <c r="AJ40" s="185" t="str">
        <f>VLOOKUP($K40,Buchungsvarianten!$G$4:$AN$51,COLUMN(Z40),FALSE)</f>
        <v>-</v>
      </c>
      <c r="AK40" s="181" t="str">
        <f>VLOOKUP($K40,Buchungsvarianten!$G$4:$AN$51,COLUMN(AA40),FALSE)</f>
        <v>-</v>
      </c>
      <c r="AL40" s="181" t="str">
        <f>VLOOKUP($K40,Buchungsvarianten!$G$4:$AN$51,COLUMN(AB40),FALSE)</f>
        <v>-</v>
      </c>
      <c r="AM40" s="181" t="str">
        <f>VLOOKUP($K40,Buchungsvarianten!$G$4:$AN$51,COLUMN(AC40),FALSE)</f>
        <v>-</v>
      </c>
      <c r="AN40" s="181" t="str">
        <f>VLOOKUP($K40,Buchungsvarianten!$G$4:$AN$51,COLUMN(AD40),FALSE)</f>
        <v>-</v>
      </c>
      <c r="AO40" s="186" t="str">
        <f>VLOOKUP($K40,Buchungsvarianten!$G$4:$AN$51,COLUMN(AE40),FALSE)</f>
        <v>-</v>
      </c>
      <c r="AP40" s="185" t="str">
        <f>VLOOKUP($K40,Buchungsvarianten!$G$4:$AN$51,COLUMN(AF40),FALSE)</f>
        <v>-</v>
      </c>
      <c r="AQ40" s="181" t="str">
        <f>VLOOKUP($K40,Buchungsvarianten!$G$4:$AN$51,COLUMN(AG40),FALSE)</f>
        <v>-</v>
      </c>
      <c r="AR40" s="186" t="str">
        <f>VLOOKUP($K40,Buchungsvarianten!$G$4:$AN$51,COLUMN(AH40),FALSE)</f>
        <v>-</v>
      </c>
      <c r="AS40" s="35"/>
    </row>
    <row r="41" spans="1:45" ht="30" x14ac:dyDescent="0.25">
      <c r="A41" s="6" t="s">
        <v>27</v>
      </c>
      <c r="B41" s="6" t="s">
        <v>28</v>
      </c>
      <c r="C41" s="6" t="s">
        <v>28</v>
      </c>
      <c r="D41" s="6" t="s">
        <v>70</v>
      </c>
      <c r="E41" s="6">
        <v>35205</v>
      </c>
      <c r="F41" s="119" t="s">
        <v>92</v>
      </c>
      <c r="G41" s="5">
        <f t="shared" si="0"/>
        <v>30</v>
      </c>
      <c r="H41" s="4" t="str">
        <f>VLOOKUP(G41,Buchungsvarianten!$D$4:$F$51,2,FALSE)</f>
        <v>Bring</v>
      </c>
      <c r="I41" s="123" t="str">
        <f>VLOOKUP(K41,Buchungsvarianten!$G$4:$AP$51,36,FALSE)</f>
        <v>HH-&gt;Gem-&gt;WSZ(Verband)-&gt;BAWU Recycling-&gt;S/B</v>
      </c>
      <c r="J41" s="116" t="str">
        <f>VLOOKUP(G41,Buchungsvarianten!$D$4:$F$51,3,FALSE)</f>
        <v>WSZ als Anlage des Verbandes</v>
      </c>
      <c r="K41" s="7">
        <v>30</v>
      </c>
      <c r="L41" s="185" t="str">
        <f>VLOOKUP($K41,Buchungsvarianten!$G$4:$AN$51,COLUMN(B41),FALSE)</f>
        <v>&lt;Pers.GLN Gem.&gt;</v>
      </c>
      <c r="M41" s="181" t="str">
        <f>VLOOKUP($K41,Buchungsvarianten!$G$4:$AN$51,COLUMN(C41),FALSE)</f>
        <v>&lt;Pers.GLN Gem.&gt;</v>
      </c>
      <c r="N41" s="181" t="str">
        <f>VLOOKUP($K41,Buchungsvarianten!$G$4:$AN$51,COLUMN(D41),FALSE)</f>
        <v>&lt;ÜN in Strecke&gt;</v>
      </c>
      <c r="O41" s="181" t="str">
        <f>VLOOKUP($K41,Buchungsvarianten!$G$4:$AN$51,COLUMN(E41),FALSE)</f>
        <v>&lt;Pers.GLN Gem.&gt;</v>
      </c>
      <c r="P41" s="181" t="str">
        <f>VLOOKUP($K41,Buchungsvarianten!$G$4:$AN$51,COLUMN(F41),FALSE)</f>
        <v>&lt;Stand.GLN WSZ (Verband)&gt;</v>
      </c>
      <c r="Q41" s="186" t="str">
        <f>VLOOKUP($K41,Buchungsvarianten!$G$4:$AN$51,COLUMN(G41),FALSE)</f>
        <v>&lt;ÜG aus Strecke&gt;</v>
      </c>
      <c r="R41" s="185" t="str">
        <f>VLOOKUP($K41,Buchungsvarianten!$G$4:$AN$51,COLUMN(H41),FALSE)</f>
        <v>&lt;Pers.GLN Gem.&gt;</v>
      </c>
      <c r="S41" s="181" t="str">
        <f>VLOOKUP($K41,Buchungsvarianten!$G$4:$AN$51,COLUMN(I41),FALSE)</f>
        <v>&lt;Anl.GLN WSZ (Verband)&gt;</v>
      </c>
      <c r="T41" s="181" t="str">
        <f>VLOOKUP($K41,Buchungsvarianten!$G$4:$AN$51,COLUMN(J41),FALSE)</f>
        <v>&lt;Übernahme&gt;</v>
      </c>
      <c r="U41" s="181" t="str">
        <f>VLOOKUP($K41,Buchungsvarianten!$G$4:$AN$51,COLUMN(K41),FALSE)</f>
        <v>Anl.GLN WSZ (Verband)</v>
      </c>
      <c r="V41" s="181" t="str">
        <f>VLOOKUP($K41,Buchungsvarianten!$G$4:$AN$51,COLUMN(L41),FALSE)</f>
        <v>Pers.GLN BAWU Recycling</v>
      </c>
      <c r="W41" s="186" t="str">
        <f>VLOOKUP($K41,Buchungsvarianten!$G$4:$AN$51,COLUMN(M41),FALSE)</f>
        <v>ÜG in Strecke</v>
      </c>
      <c r="X41" s="185" t="str">
        <f>VLOOKUP($K41,Buchungsvarianten!$G$4:$AN$51,COLUMN(N41),FALSE)</f>
        <v>Stand.GLN WSZ (Verband)</v>
      </c>
      <c r="Y41" s="181" t="str">
        <f>VLOOKUP($K41,Buchungsvarianten!$G$4:$AN$51,COLUMN(O41),FALSE)</f>
        <v>Pers.GLN BAWU Recycling</v>
      </c>
      <c r="Z41" s="181" t="str">
        <f>VLOOKUP($K41,Buchungsvarianten!$G$4:$AN$51,COLUMN(P41),FALSE)</f>
        <v>ÜN in Strecke</v>
      </c>
      <c r="AA41" s="181" t="str">
        <f>VLOOKUP($K41,Buchungsvarianten!$G$4:$AN$51,COLUMN(Q41),FALSE)</f>
        <v>Pers.GLN BAWU Recycling</v>
      </c>
      <c r="AB41" s="181" t="str">
        <f>VLOOKUP($K41,Buchungsvarianten!$G$4:$AN$51,COLUMN(R41),FALSE)</f>
        <v>Stand.GLN S/B</v>
      </c>
      <c r="AC41" s="186" t="str">
        <f>VLOOKUP($K41,Buchungsvarianten!$G$4:$AN$51,COLUMN(S41),FALSE)</f>
        <v>ÜG aus Strecke</v>
      </c>
      <c r="AD41" s="185" t="str">
        <f>VLOOKUP($K41,Buchungsvarianten!$G$4:$AN$51,COLUMN(T41),FALSE)</f>
        <v>Pers.GLN BAWU Recycling</v>
      </c>
      <c r="AE41" s="181" t="str">
        <f>VLOOKUP($K41,Buchungsvarianten!$G$4:$AN$51,COLUMN(U41),FALSE)</f>
        <v>Anl.GLN S/B</v>
      </c>
      <c r="AF41" s="181" t="str">
        <f>VLOOKUP($K41,Buchungsvarianten!$G$4:$AN$51,COLUMN(V41),FALSE)</f>
        <v>ÜN aus Strecke</v>
      </c>
      <c r="AG41" s="181" t="str">
        <f>VLOOKUP($K41,Buchungsvarianten!$G$4:$AN$51,COLUMN(W41),FALSE)</f>
        <v>-</v>
      </c>
      <c r="AH41" s="181" t="str">
        <f>VLOOKUP($K41,Buchungsvarianten!$G$4:$AN$51,COLUMN(X41),FALSE)</f>
        <v>-</v>
      </c>
      <c r="AI41" s="186" t="str">
        <f>VLOOKUP($K41,Buchungsvarianten!$G$4:$AN$51,COLUMN(Y41),FALSE)</f>
        <v>-</v>
      </c>
      <c r="AJ41" s="185" t="str">
        <f>VLOOKUP($K41,Buchungsvarianten!$G$4:$AN$51,COLUMN(Z41),FALSE)</f>
        <v>-</v>
      </c>
      <c r="AK41" s="181" t="str">
        <f>VLOOKUP($K41,Buchungsvarianten!$G$4:$AN$51,COLUMN(AA41),FALSE)</f>
        <v>-</v>
      </c>
      <c r="AL41" s="181" t="str">
        <f>VLOOKUP($K41,Buchungsvarianten!$G$4:$AN$51,COLUMN(AB41),FALSE)</f>
        <v>-</v>
      </c>
      <c r="AM41" s="181" t="str">
        <f>VLOOKUP($K41,Buchungsvarianten!$G$4:$AN$51,COLUMN(AC41),FALSE)</f>
        <v>-</v>
      </c>
      <c r="AN41" s="181" t="str">
        <f>VLOOKUP($K41,Buchungsvarianten!$G$4:$AN$51,COLUMN(AD41),FALSE)</f>
        <v>-</v>
      </c>
      <c r="AO41" s="186" t="str">
        <f>VLOOKUP($K41,Buchungsvarianten!$G$4:$AN$51,COLUMN(AE41),FALSE)</f>
        <v>-</v>
      </c>
      <c r="AP41" s="185" t="str">
        <f>VLOOKUP($K41,Buchungsvarianten!$G$4:$AN$51,COLUMN(AF41),FALSE)</f>
        <v>-</v>
      </c>
      <c r="AQ41" s="181" t="str">
        <f>VLOOKUP($K41,Buchungsvarianten!$G$4:$AN$51,COLUMN(AG41),FALSE)</f>
        <v>-</v>
      </c>
      <c r="AR41" s="186" t="str">
        <f>VLOOKUP($K41,Buchungsvarianten!$G$4:$AN$51,COLUMN(AH41),FALSE)</f>
        <v>-</v>
      </c>
      <c r="AS41" s="35"/>
    </row>
    <row r="42" spans="1:45" ht="30" x14ac:dyDescent="0.25">
      <c r="A42" s="6" t="s">
        <v>27</v>
      </c>
      <c r="B42" s="6" t="s">
        <v>28</v>
      </c>
      <c r="C42" s="6" t="s">
        <v>28</v>
      </c>
      <c r="D42" s="6" t="s">
        <v>70</v>
      </c>
      <c r="E42" s="6">
        <v>35206</v>
      </c>
      <c r="F42" s="119" t="s">
        <v>93</v>
      </c>
      <c r="G42" s="5">
        <f t="shared" si="0"/>
        <v>30</v>
      </c>
      <c r="H42" s="4" t="str">
        <f>VLOOKUP(G42,Buchungsvarianten!$D$4:$F$51,2,FALSE)</f>
        <v>Bring</v>
      </c>
      <c r="I42" s="123" t="str">
        <f>VLOOKUP(K42,Buchungsvarianten!$G$4:$AP$51,36,FALSE)</f>
        <v>HH-&gt;Gem-&gt;WSZ(Verband)-&gt;BAWU Recycling-&gt;S/B</v>
      </c>
      <c r="J42" s="116" t="str">
        <f>VLOOKUP(G42,Buchungsvarianten!$D$4:$F$51,3,FALSE)</f>
        <v>WSZ als Anlage des Verbandes</v>
      </c>
      <c r="K42" s="7">
        <v>30</v>
      </c>
      <c r="L42" s="185" t="str">
        <f>VLOOKUP($K42,Buchungsvarianten!$G$4:$AN$51,COLUMN(B42),FALSE)</f>
        <v>&lt;Pers.GLN Gem.&gt;</v>
      </c>
      <c r="M42" s="181" t="str">
        <f>VLOOKUP($K42,Buchungsvarianten!$G$4:$AN$51,COLUMN(C42),FALSE)</f>
        <v>&lt;Pers.GLN Gem.&gt;</v>
      </c>
      <c r="N42" s="181" t="str">
        <f>VLOOKUP($K42,Buchungsvarianten!$G$4:$AN$51,COLUMN(D42),FALSE)</f>
        <v>&lt;ÜN in Strecke&gt;</v>
      </c>
      <c r="O42" s="181" t="str">
        <f>VLOOKUP($K42,Buchungsvarianten!$G$4:$AN$51,COLUMN(E42),FALSE)</f>
        <v>&lt;Pers.GLN Gem.&gt;</v>
      </c>
      <c r="P42" s="181" t="str">
        <f>VLOOKUP($K42,Buchungsvarianten!$G$4:$AN$51,COLUMN(F42),FALSE)</f>
        <v>&lt;Stand.GLN WSZ (Verband)&gt;</v>
      </c>
      <c r="Q42" s="186" t="str">
        <f>VLOOKUP($K42,Buchungsvarianten!$G$4:$AN$51,COLUMN(G42),FALSE)</f>
        <v>&lt;ÜG aus Strecke&gt;</v>
      </c>
      <c r="R42" s="185" t="str">
        <f>VLOOKUP($K42,Buchungsvarianten!$G$4:$AN$51,COLUMN(H42),FALSE)</f>
        <v>&lt;Pers.GLN Gem.&gt;</v>
      </c>
      <c r="S42" s="181" t="str">
        <f>VLOOKUP($K42,Buchungsvarianten!$G$4:$AN$51,COLUMN(I42),FALSE)</f>
        <v>&lt;Anl.GLN WSZ (Verband)&gt;</v>
      </c>
      <c r="T42" s="181" t="str">
        <f>VLOOKUP($K42,Buchungsvarianten!$G$4:$AN$51,COLUMN(J42),FALSE)</f>
        <v>&lt;Übernahme&gt;</v>
      </c>
      <c r="U42" s="181" t="str">
        <f>VLOOKUP($K42,Buchungsvarianten!$G$4:$AN$51,COLUMN(K42),FALSE)</f>
        <v>Anl.GLN WSZ (Verband)</v>
      </c>
      <c r="V42" s="181" t="str">
        <f>VLOOKUP($K42,Buchungsvarianten!$G$4:$AN$51,COLUMN(L42),FALSE)</f>
        <v>Pers.GLN BAWU Recycling</v>
      </c>
      <c r="W42" s="186" t="str">
        <f>VLOOKUP($K42,Buchungsvarianten!$G$4:$AN$51,COLUMN(M42),FALSE)</f>
        <v>ÜG in Strecke</v>
      </c>
      <c r="X42" s="185" t="str">
        <f>VLOOKUP($K42,Buchungsvarianten!$G$4:$AN$51,COLUMN(N42),FALSE)</f>
        <v>Stand.GLN WSZ (Verband)</v>
      </c>
      <c r="Y42" s="181" t="str">
        <f>VLOOKUP($K42,Buchungsvarianten!$G$4:$AN$51,COLUMN(O42),FALSE)</f>
        <v>Pers.GLN BAWU Recycling</v>
      </c>
      <c r="Z42" s="181" t="str">
        <f>VLOOKUP($K42,Buchungsvarianten!$G$4:$AN$51,COLUMN(P42),FALSE)</f>
        <v>ÜN in Strecke</v>
      </c>
      <c r="AA42" s="181" t="str">
        <f>VLOOKUP($K42,Buchungsvarianten!$G$4:$AN$51,COLUMN(Q42),FALSE)</f>
        <v>Pers.GLN BAWU Recycling</v>
      </c>
      <c r="AB42" s="181" t="str">
        <f>VLOOKUP($K42,Buchungsvarianten!$G$4:$AN$51,COLUMN(R42),FALSE)</f>
        <v>Stand.GLN S/B</v>
      </c>
      <c r="AC42" s="186" t="str">
        <f>VLOOKUP($K42,Buchungsvarianten!$G$4:$AN$51,COLUMN(S42),FALSE)</f>
        <v>ÜG aus Strecke</v>
      </c>
      <c r="AD42" s="185" t="str">
        <f>VLOOKUP($K42,Buchungsvarianten!$G$4:$AN$51,COLUMN(T42),FALSE)</f>
        <v>Pers.GLN BAWU Recycling</v>
      </c>
      <c r="AE42" s="181" t="str">
        <f>VLOOKUP($K42,Buchungsvarianten!$G$4:$AN$51,COLUMN(U42),FALSE)</f>
        <v>Anl.GLN S/B</v>
      </c>
      <c r="AF42" s="181" t="str">
        <f>VLOOKUP($K42,Buchungsvarianten!$G$4:$AN$51,COLUMN(V42),FALSE)</f>
        <v>ÜN aus Strecke</v>
      </c>
      <c r="AG42" s="181" t="str">
        <f>VLOOKUP($K42,Buchungsvarianten!$G$4:$AN$51,COLUMN(W42),FALSE)</f>
        <v>-</v>
      </c>
      <c r="AH42" s="181" t="str">
        <f>VLOOKUP($K42,Buchungsvarianten!$G$4:$AN$51,COLUMN(X42),FALSE)</f>
        <v>-</v>
      </c>
      <c r="AI42" s="186" t="str">
        <f>VLOOKUP($K42,Buchungsvarianten!$G$4:$AN$51,COLUMN(Y42),FALSE)</f>
        <v>-</v>
      </c>
      <c r="AJ42" s="185" t="str">
        <f>VLOOKUP($K42,Buchungsvarianten!$G$4:$AN$51,COLUMN(Z42),FALSE)</f>
        <v>-</v>
      </c>
      <c r="AK42" s="181" t="str">
        <f>VLOOKUP($K42,Buchungsvarianten!$G$4:$AN$51,COLUMN(AA42),FALSE)</f>
        <v>-</v>
      </c>
      <c r="AL42" s="181" t="str">
        <f>VLOOKUP($K42,Buchungsvarianten!$G$4:$AN$51,COLUMN(AB42),FALSE)</f>
        <v>-</v>
      </c>
      <c r="AM42" s="181" t="str">
        <f>VLOOKUP($K42,Buchungsvarianten!$G$4:$AN$51,COLUMN(AC42),FALSE)</f>
        <v>-</v>
      </c>
      <c r="AN42" s="181" t="str">
        <f>VLOOKUP($K42,Buchungsvarianten!$G$4:$AN$51,COLUMN(AD42),FALSE)</f>
        <v>-</v>
      </c>
      <c r="AO42" s="186" t="str">
        <f>VLOOKUP($K42,Buchungsvarianten!$G$4:$AN$51,COLUMN(AE42),FALSE)</f>
        <v>-</v>
      </c>
      <c r="AP42" s="185" t="str">
        <f>VLOOKUP($K42,Buchungsvarianten!$G$4:$AN$51,COLUMN(AF42),FALSE)</f>
        <v>-</v>
      </c>
      <c r="AQ42" s="181" t="str">
        <f>VLOOKUP($K42,Buchungsvarianten!$G$4:$AN$51,COLUMN(AG42),FALSE)</f>
        <v>-</v>
      </c>
      <c r="AR42" s="186" t="str">
        <f>VLOOKUP($K42,Buchungsvarianten!$G$4:$AN$51,COLUMN(AH42),FALSE)</f>
        <v>-</v>
      </c>
      <c r="AS42" s="35"/>
    </row>
    <row r="43" spans="1:45" ht="30" x14ac:dyDescent="0.25">
      <c r="A43" s="6" t="s">
        <v>27</v>
      </c>
      <c r="B43" s="6" t="s">
        <v>28</v>
      </c>
      <c r="C43" s="6" t="s">
        <v>28</v>
      </c>
      <c r="D43" s="6" t="s">
        <v>70</v>
      </c>
      <c r="E43" s="6">
        <v>31437</v>
      </c>
      <c r="F43" s="119" t="s">
        <v>94</v>
      </c>
      <c r="G43" s="5">
        <f t="shared" si="0"/>
        <v>30</v>
      </c>
      <c r="H43" s="4" t="str">
        <f>VLOOKUP(G43,Buchungsvarianten!$D$4:$F$51,2,FALSE)</f>
        <v>Bring</v>
      </c>
      <c r="I43" s="123" t="str">
        <f>VLOOKUP(K43,Buchungsvarianten!$G$4:$AP$51,36,FALSE)</f>
        <v>HH-&gt;Gem-&gt;WSZ(Verband)-&gt;BAWU Recycling-&gt;S/B</v>
      </c>
      <c r="J43" s="116" t="str">
        <f>VLOOKUP(G43,Buchungsvarianten!$D$4:$F$51,3,FALSE)</f>
        <v>WSZ als Anlage des Verbandes</v>
      </c>
      <c r="K43" s="7">
        <v>30</v>
      </c>
      <c r="L43" s="185" t="str">
        <f>VLOOKUP($K43,Buchungsvarianten!$G$4:$AN$51,COLUMN(B43),FALSE)</f>
        <v>&lt;Pers.GLN Gem.&gt;</v>
      </c>
      <c r="M43" s="181" t="str">
        <f>VLOOKUP($K43,Buchungsvarianten!$G$4:$AN$51,COLUMN(C43),FALSE)</f>
        <v>&lt;Pers.GLN Gem.&gt;</v>
      </c>
      <c r="N43" s="181" t="str">
        <f>VLOOKUP($K43,Buchungsvarianten!$G$4:$AN$51,COLUMN(D43),FALSE)</f>
        <v>&lt;ÜN in Strecke&gt;</v>
      </c>
      <c r="O43" s="181" t="str">
        <f>VLOOKUP($K43,Buchungsvarianten!$G$4:$AN$51,COLUMN(E43),FALSE)</f>
        <v>&lt;Pers.GLN Gem.&gt;</v>
      </c>
      <c r="P43" s="181" t="str">
        <f>VLOOKUP($K43,Buchungsvarianten!$G$4:$AN$51,COLUMN(F43),FALSE)</f>
        <v>&lt;Stand.GLN WSZ (Verband)&gt;</v>
      </c>
      <c r="Q43" s="186" t="str">
        <f>VLOOKUP($K43,Buchungsvarianten!$G$4:$AN$51,COLUMN(G43),FALSE)</f>
        <v>&lt;ÜG aus Strecke&gt;</v>
      </c>
      <c r="R43" s="185" t="str">
        <f>VLOOKUP($K43,Buchungsvarianten!$G$4:$AN$51,COLUMN(H43),FALSE)</f>
        <v>&lt;Pers.GLN Gem.&gt;</v>
      </c>
      <c r="S43" s="181" t="str">
        <f>VLOOKUP($K43,Buchungsvarianten!$G$4:$AN$51,COLUMN(I43),FALSE)</f>
        <v>&lt;Anl.GLN WSZ (Verband)&gt;</v>
      </c>
      <c r="T43" s="181" t="str">
        <f>VLOOKUP($K43,Buchungsvarianten!$G$4:$AN$51,COLUMN(J43),FALSE)</f>
        <v>&lt;Übernahme&gt;</v>
      </c>
      <c r="U43" s="181" t="str">
        <f>VLOOKUP($K43,Buchungsvarianten!$G$4:$AN$51,COLUMN(K43),FALSE)</f>
        <v>Anl.GLN WSZ (Verband)</v>
      </c>
      <c r="V43" s="181" t="str">
        <f>VLOOKUP($K43,Buchungsvarianten!$G$4:$AN$51,COLUMN(L43),FALSE)</f>
        <v>Pers.GLN BAWU Recycling</v>
      </c>
      <c r="W43" s="186" t="str">
        <f>VLOOKUP($K43,Buchungsvarianten!$G$4:$AN$51,COLUMN(M43),FALSE)</f>
        <v>ÜG in Strecke</v>
      </c>
      <c r="X43" s="185" t="str">
        <f>VLOOKUP($K43,Buchungsvarianten!$G$4:$AN$51,COLUMN(N43),FALSE)</f>
        <v>Stand.GLN WSZ (Verband)</v>
      </c>
      <c r="Y43" s="181" t="str">
        <f>VLOOKUP($K43,Buchungsvarianten!$G$4:$AN$51,COLUMN(O43),FALSE)</f>
        <v>Pers.GLN BAWU Recycling</v>
      </c>
      <c r="Z43" s="181" t="str">
        <f>VLOOKUP($K43,Buchungsvarianten!$G$4:$AN$51,COLUMN(P43),FALSE)</f>
        <v>ÜN in Strecke</v>
      </c>
      <c r="AA43" s="181" t="str">
        <f>VLOOKUP($K43,Buchungsvarianten!$G$4:$AN$51,COLUMN(Q43),FALSE)</f>
        <v>Pers.GLN BAWU Recycling</v>
      </c>
      <c r="AB43" s="181" t="str">
        <f>VLOOKUP($K43,Buchungsvarianten!$G$4:$AN$51,COLUMN(R43),FALSE)</f>
        <v>Stand.GLN S/B</v>
      </c>
      <c r="AC43" s="186" t="str">
        <f>VLOOKUP($K43,Buchungsvarianten!$G$4:$AN$51,COLUMN(S43),FALSE)</f>
        <v>ÜG aus Strecke</v>
      </c>
      <c r="AD43" s="185" t="str">
        <f>VLOOKUP($K43,Buchungsvarianten!$G$4:$AN$51,COLUMN(T43),FALSE)</f>
        <v>Pers.GLN BAWU Recycling</v>
      </c>
      <c r="AE43" s="181" t="str">
        <f>VLOOKUP($K43,Buchungsvarianten!$G$4:$AN$51,COLUMN(U43),FALSE)</f>
        <v>Anl.GLN S/B</v>
      </c>
      <c r="AF43" s="181" t="str">
        <f>VLOOKUP($K43,Buchungsvarianten!$G$4:$AN$51,COLUMN(V43),FALSE)</f>
        <v>ÜN aus Strecke</v>
      </c>
      <c r="AG43" s="181" t="str">
        <f>VLOOKUP($K43,Buchungsvarianten!$G$4:$AN$51,COLUMN(W43),FALSE)</f>
        <v>-</v>
      </c>
      <c r="AH43" s="181" t="str">
        <f>VLOOKUP($K43,Buchungsvarianten!$G$4:$AN$51,COLUMN(X43),FALSE)</f>
        <v>-</v>
      </c>
      <c r="AI43" s="186" t="str">
        <f>VLOOKUP($K43,Buchungsvarianten!$G$4:$AN$51,COLUMN(Y43),FALSE)</f>
        <v>-</v>
      </c>
      <c r="AJ43" s="185" t="str">
        <f>VLOOKUP($K43,Buchungsvarianten!$G$4:$AN$51,COLUMN(Z43),FALSE)</f>
        <v>-</v>
      </c>
      <c r="AK43" s="181" t="str">
        <f>VLOOKUP($K43,Buchungsvarianten!$G$4:$AN$51,COLUMN(AA43),FALSE)</f>
        <v>-</v>
      </c>
      <c r="AL43" s="181" t="str">
        <f>VLOOKUP($K43,Buchungsvarianten!$G$4:$AN$51,COLUMN(AB43),FALSE)</f>
        <v>-</v>
      </c>
      <c r="AM43" s="181" t="str">
        <f>VLOOKUP($K43,Buchungsvarianten!$G$4:$AN$51,COLUMN(AC43),FALSE)</f>
        <v>-</v>
      </c>
      <c r="AN43" s="181" t="str">
        <f>VLOOKUP($K43,Buchungsvarianten!$G$4:$AN$51,COLUMN(AD43),FALSE)</f>
        <v>-</v>
      </c>
      <c r="AO43" s="186" t="str">
        <f>VLOOKUP($K43,Buchungsvarianten!$G$4:$AN$51,COLUMN(AE43),FALSE)</f>
        <v>-</v>
      </c>
      <c r="AP43" s="185" t="str">
        <f>VLOOKUP($K43,Buchungsvarianten!$G$4:$AN$51,COLUMN(AF43),FALSE)</f>
        <v>-</v>
      </c>
      <c r="AQ43" s="181" t="str">
        <f>VLOOKUP($K43,Buchungsvarianten!$G$4:$AN$51,COLUMN(AG43),FALSE)</f>
        <v>-</v>
      </c>
      <c r="AR43" s="186" t="str">
        <f>VLOOKUP($K43,Buchungsvarianten!$G$4:$AN$51,COLUMN(AH43),FALSE)</f>
        <v>-</v>
      </c>
      <c r="AS43" s="35"/>
    </row>
    <row r="44" spans="1:45" ht="30" x14ac:dyDescent="0.25">
      <c r="A44" s="6" t="s">
        <v>27</v>
      </c>
      <c r="B44" s="6" t="s">
        <v>28</v>
      </c>
      <c r="C44" s="6" t="s">
        <v>28</v>
      </c>
      <c r="D44" s="6" t="s">
        <v>95</v>
      </c>
      <c r="E44" s="6">
        <v>35338</v>
      </c>
      <c r="F44" s="119" t="s">
        <v>96</v>
      </c>
      <c r="G44" s="5">
        <f t="shared" si="0"/>
        <v>30</v>
      </c>
      <c r="H44" s="4" t="str">
        <f>VLOOKUP(G44,Buchungsvarianten!$D$4:$F$51,2,FALSE)</f>
        <v>Bring</v>
      </c>
      <c r="I44" s="123" t="str">
        <f>VLOOKUP(K44,Buchungsvarianten!$G$4:$AP$51,36,FALSE)</f>
        <v>HH-&gt;Gem-&gt;WSZ(Verband)-&gt;BAWU Recycling-&gt;S/B</v>
      </c>
      <c r="J44" s="116" t="str">
        <f>VLOOKUP(G44,Buchungsvarianten!$D$4:$F$51,3,FALSE)</f>
        <v>WSZ als Anlage des Verbandes</v>
      </c>
      <c r="K44" s="7">
        <v>30</v>
      </c>
      <c r="L44" s="185" t="str">
        <f>VLOOKUP($K44,Buchungsvarianten!$G$4:$AN$51,COLUMN(B44),FALSE)</f>
        <v>&lt;Pers.GLN Gem.&gt;</v>
      </c>
      <c r="M44" s="181" t="str">
        <f>VLOOKUP($K44,Buchungsvarianten!$G$4:$AN$51,COLUMN(C44),FALSE)</f>
        <v>&lt;Pers.GLN Gem.&gt;</v>
      </c>
      <c r="N44" s="181" t="str">
        <f>VLOOKUP($K44,Buchungsvarianten!$G$4:$AN$51,COLUMN(D44),FALSE)</f>
        <v>&lt;ÜN in Strecke&gt;</v>
      </c>
      <c r="O44" s="181" t="str">
        <f>VLOOKUP($K44,Buchungsvarianten!$G$4:$AN$51,COLUMN(E44),FALSE)</f>
        <v>&lt;Pers.GLN Gem.&gt;</v>
      </c>
      <c r="P44" s="181" t="str">
        <f>VLOOKUP($K44,Buchungsvarianten!$G$4:$AN$51,COLUMN(F44),FALSE)</f>
        <v>&lt;Stand.GLN WSZ (Verband)&gt;</v>
      </c>
      <c r="Q44" s="186" t="str">
        <f>VLOOKUP($K44,Buchungsvarianten!$G$4:$AN$51,COLUMN(G44),FALSE)</f>
        <v>&lt;ÜG aus Strecke&gt;</v>
      </c>
      <c r="R44" s="185" t="str">
        <f>VLOOKUP($K44,Buchungsvarianten!$G$4:$AN$51,COLUMN(H44),FALSE)</f>
        <v>&lt;Pers.GLN Gem.&gt;</v>
      </c>
      <c r="S44" s="181" t="str">
        <f>VLOOKUP($K44,Buchungsvarianten!$G$4:$AN$51,COLUMN(I44),FALSE)</f>
        <v>&lt;Anl.GLN WSZ (Verband)&gt;</v>
      </c>
      <c r="T44" s="181" t="str">
        <f>VLOOKUP($K44,Buchungsvarianten!$G$4:$AN$51,COLUMN(J44),FALSE)</f>
        <v>&lt;Übernahme&gt;</v>
      </c>
      <c r="U44" s="181" t="str">
        <f>VLOOKUP($K44,Buchungsvarianten!$G$4:$AN$51,COLUMN(K44),FALSE)</f>
        <v>Anl.GLN WSZ (Verband)</v>
      </c>
      <c r="V44" s="181" t="str">
        <f>VLOOKUP($K44,Buchungsvarianten!$G$4:$AN$51,COLUMN(L44),FALSE)</f>
        <v>Pers.GLN BAWU Recycling</v>
      </c>
      <c r="W44" s="186" t="str">
        <f>VLOOKUP($K44,Buchungsvarianten!$G$4:$AN$51,COLUMN(M44),FALSE)</f>
        <v>ÜG in Strecke</v>
      </c>
      <c r="X44" s="185" t="str">
        <f>VLOOKUP($K44,Buchungsvarianten!$G$4:$AN$51,COLUMN(N44),FALSE)</f>
        <v>Stand.GLN WSZ (Verband)</v>
      </c>
      <c r="Y44" s="181" t="str">
        <f>VLOOKUP($K44,Buchungsvarianten!$G$4:$AN$51,COLUMN(O44),FALSE)</f>
        <v>Pers.GLN BAWU Recycling</v>
      </c>
      <c r="Z44" s="181" t="str">
        <f>VLOOKUP($K44,Buchungsvarianten!$G$4:$AN$51,COLUMN(P44),FALSE)</f>
        <v>ÜN in Strecke</v>
      </c>
      <c r="AA44" s="181" t="str">
        <f>VLOOKUP($K44,Buchungsvarianten!$G$4:$AN$51,COLUMN(Q44),FALSE)</f>
        <v>Pers.GLN BAWU Recycling</v>
      </c>
      <c r="AB44" s="181" t="str">
        <f>VLOOKUP($K44,Buchungsvarianten!$G$4:$AN$51,COLUMN(R44),FALSE)</f>
        <v>Stand.GLN S/B</v>
      </c>
      <c r="AC44" s="186" t="str">
        <f>VLOOKUP($K44,Buchungsvarianten!$G$4:$AN$51,COLUMN(S44),FALSE)</f>
        <v>ÜG aus Strecke</v>
      </c>
      <c r="AD44" s="185" t="str">
        <f>VLOOKUP($K44,Buchungsvarianten!$G$4:$AN$51,COLUMN(T44),FALSE)</f>
        <v>Pers.GLN BAWU Recycling</v>
      </c>
      <c r="AE44" s="181" t="str">
        <f>VLOOKUP($K44,Buchungsvarianten!$G$4:$AN$51,COLUMN(U44),FALSE)</f>
        <v>Anl.GLN S/B</v>
      </c>
      <c r="AF44" s="181" t="str">
        <f>VLOOKUP($K44,Buchungsvarianten!$G$4:$AN$51,COLUMN(V44),FALSE)</f>
        <v>ÜN aus Strecke</v>
      </c>
      <c r="AG44" s="181" t="str">
        <f>VLOOKUP($K44,Buchungsvarianten!$G$4:$AN$51,COLUMN(W44),FALSE)</f>
        <v>-</v>
      </c>
      <c r="AH44" s="181" t="str">
        <f>VLOOKUP($K44,Buchungsvarianten!$G$4:$AN$51,COLUMN(X44),FALSE)</f>
        <v>-</v>
      </c>
      <c r="AI44" s="186" t="str">
        <f>VLOOKUP($K44,Buchungsvarianten!$G$4:$AN$51,COLUMN(Y44),FALSE)</f>
        <v>-</v>
      </c>
      <c r="AJ44" s="185" t="str">
        <f>VLOOKUP($K44,Buchungsvarianten!$G$4:$AN$51,COLUMN(Z44),FALSE)</f>
        <v>-</v>
      </c>
      <c r="AK44" s="181" t="str">
        <f>VLOOKUP($K44,Buchungsvarianten!$G$4:$AN$51,COLUMN(AA44),FALSE)</f>
        <v>-</v>
      </c>
      <c r="AL44" s="181" t="str">
        <f>VLOOKUP($K44,Buchungsvarianten!$G$4:$AN$51,COLUMN(AB44),FALSE)</f>
        <v>-</v>
      </c>
      <c r="AM44" s="181" t="str">
        <f>VLOOKUP($K44,Buchungsvarianten!$G$4:$AN$51,COLUMN(AC44),FALSE)</f>
        <v>-</v>
      </c>
      <c r="AN44" s="181" t="str">
        <f>VLOOKUP($K44,Buchungsvarianten!$G$4:$AN$51,COLUMN(AD44),FALSE)</f>
        <v>-</v>
      </c>
      <c r="AO44" s="186" t="str">
        <f>VLOOKUP($K44,Buchungsvarianten!$G$4:$AN$51,COLUMN(AE44),FALSE)</f>
        <v>-</v>
      </c>
      <c r="AP44" s="185" t="str">
        <f>VLOOKUP($K44,Buchungsvarianten!$G$4:$AN$51,COLUMN(AF44),FALSE)</f>
        <v>-</v>
      </c>
      <c r="AQ44" s="181" t="str">
        <f>VLOOKUP($K44,Buchungsvarianten!$G$4:$AN$51,COLUMN(AG44),FALSE)</f>
        <v>-</v>
      </c>
      <c r="AR44" s="186" t="str">
        <f>VLOOKUP($K44,Buchungsvarianten!$G$4:$AN$51,COLUMN(AH44),FALSE)</f>
        <v>-</v>
      </c>
      <c r="AS44" s="35"/>
    </row>
    <row r="45" spans="1:45" ht="30" x14ac:dyDescent="0.25">
      <c r="A45" s="6" t="s">
        <v>27</v>
      </c>
      <c r="B45" s="6" t="s">
        <v>28</v>
      </c>
      <c r="C45" s="6" t="s">
        <v>28</v>
      </c>
      <c r="D45" s="6" t="s">
        <v>95</v>
      </c>
      <c r="E45" s="105">
        <v>35322</v>
      </c>
      <c r="F45" s="120" t="s">
        <v>815</v>
      </c>
      <c r="G45" s="5">
        <f t="shared" si="0"/>
        <v>30</v>
      </c>
      <c r="H45" s="4" t="str">
        <f>VLOOKUP(G45,Buchungsvarianten!$D$4:$F$51,2,FALSE)</f>
        <v>Bring</v>
      </c>
      <c r="I45" s="123" t="str">
        <f>VLOOKUP(K45,Buchungsvarianten!$G$4:$AP$51,36,FALSE)</f>
        <v>HH-&gt;Gem-&gt;WSZ(Verband)-&gt;BAWU Recycling-&gt;S/B</v>
      </c>
      <c r="J45" s="116" t="str">
        <f>VLOOKUP(G45,Buchungsvarianten!$D$4:$F$51,3,FALSE)</f>
        <v>WSZ als Anlage des Verbandes</v>
      </c>
      <c r="K45" s="7">
        <v>30</v>
      </c>
      <c r="L45" s="185" t="str">
        <f>VLOOKUP($K45,Buchungsvarianten!$G$4:$AN$51,COLUMN(B45),FALSE)</f>
        <v>&lt;Pers.GLN Gem.&gt;</v>
      </c>
      <c r="M45" s="181" t="str">
        <f>VLOOKUP($K45,Buchungsvarianten!$G$4:$AN$51,COLUMN(C45),FALSE)</f>
        <v>&lt;Pers.GLN Gem.&gt;</v>
      </c>
      <c r="N45" s="181" t="str">
        <f>VLOOKUP($K45,Buchungsvarianten!$G$4:$AN$51,COLUMN(D45),FALSE)</f>
        <v>&lt;ÜN in Strecke&gt;</v>
      </c>
      <c r="O45" s="181" t="str">
        <f>VLOOKUP($K45,Buchungsvarianten!$G$4:$AN$51,COLUMN(E45),FALSE)</f>
        <v>&lt;Pers.GLN Gem.&gt;</v>
      </c>
      <c r="P45" s="181" t="str">
        <f>VLOOKUP($K45,Buchungsvarianten!$G$4:$AN$51,COLUMN(F45),FALSE)</f>
        <v>&lt;Stand.GLN WSZ (Verband)&gt;</v>
      </c>
      <c r="Q45" s="186" t="str">
        <f>VLOOKUP($K45,Buchungsvarianten!$G$4:$AN$51,COLUMN(G45),FALSE)</f>
        <v>&lt;ÜG aus Strecke&gt;</v>
      </c>
      <c r="R45" s="185" t="str">
        <f>VLOOKUP($K45,Buchungsvarianten!$G$4:$AN$51,COLUMN(H45),FALSE)</f>
        <v>&lt;Pers.GLN Gem.&gt;</v>
      </c>
      <c r="S45" s="181" t="str">
        <f>VLOOKUP($K45,Buchungsvarianten!$G$4:$AN$51,COLUMN(I45),FALSE)</f>
        <v>&lt;Anl.GLN WSZ (Verband)&gt;</v>
      </c>
      <c r="T45" s="181" t="str">
        <f>VLOOKUP($K45,Buchungsvarianten!$G$4:$AN$51,COLUMN(J45),FALSE)</f>
        <v>&lt;Übernahme&gt;</v>
      </c>
      <c r="U45" s="181" t="str">
        <f>VLOOKUP($K45,Buchungsvarianten!$G$4:$AN$51,COLUMN(K45),FALSE)</f>
        <v>Anl.GLN WSZ (Verband)</v>
      </c>
      <c r="V45" s="181" t="str">
        <f>VLOOKUP($K45,Buchungsvarianten!$G$4:$AN$51,COLUMN(L45),FALSE)</f>
        <v>Pers.GLN BAWU Recycling</v>
      </c>
      <c r="W45" s="186" t="str">
        <f>VLOOKUP($K45,Buchungsvarianten!$G$4:$AN$51,COLUMN(M45),FALSE)</f>
        <v>ÜG in Strecke</v>
      </c>
      <c r="X45" s="185" t="str">
        <f>VLOOKUP($K45,Buchungsvarianten!$G$4:$AN$51,COLUMN(N45),FALSE)</f>
        <v>Stand.GLN WSZ (Verband)</v>
      </c>
      <c r="Y45" s="181" t="str">
        <f>VLOOKUP($K45,Buchungsvarianten!$G$4:$AN$51,COLUMN(O45),FALSE)</f>
        <v>Pers.GLN BAWU Recycling</v>
      </c>
      <c r="Z45" s="181" t="str">
        <f>VLOOKUP($K45,Buchungsvarianten!$G$4:$AN$51,COLUMN(P45),FALSE)</f>
        <v>ÜN in Strecke</v>
      </c>
      <c r="AA45" s="181" t="str">
        <f>VLOOKUP($K45,Buchungsvarianten!$G$4:$AN$51,COLUMN(Q45),FALSE)</f>
        <v>Pers.GLN BAWU Recycling</v>
      </c>
      <c r="AB45" s="181" t="str">
        <f>VLOOKUP($K45,Buchungsvarianten!$G$4:$AN$51,COLUMN(R45),FALSE)</f>
        <v>Stand.GLN S/B</v>
      </c>
      <c r="AC45" s="186" t="str">
        <f>VLOOKUP($K45,Buchungsvarianten!$G$4:$AN$51,COLUMN(S45),FALSE)</f>
        <v>ÜG aus Strecke</v>
      </c>
      <c r="AD45" s="185" t="str">
        <f>VLOOKUP($K45,Buchungsvarianten!$G$4:$AN$51,COLUMN(T45),FALSE)</f>
        <v>Pers.GLN BAWU Recycling</v>
      </c>
      <c r="AE45" s="181" t="str">
        <f>VLOOKUP($K45,Buchungsvarianten!$G$4:$AN$51,COLUMN(U45),FALSE)</f>
        <v>Anl.GLN S/B</v>
      </c>
      <c r="AF45" s="181" t="str">
        <f>VLOOKUP($K45,Buchungsvarianten!$G$4:$AN$51,COLUMN(V45),FALSE)</f>
        <v>ÜN aus Strecke</v>
      </c>
      <c r="AG45" s="181" t="str">
        <f>VLOOKUP($K45,Buchungsvarianten!$G$4:$AN$51,COLUMN(W45),FALSE)</f>
        <v>-</v>
      </c>
      <c r="AH45" s="181" t="str">
        <f>VLOOKUP($K45,Buchungsvarianten!$G$4:$AN$51,COLUMN(X45),FALSE)</f>
        <v>-</v>
      </c>
      <c r="AI45" s="186" t="str">
        <f>VLOOKUP($K45,Buchungsvarianten!$G$4:$AN$51,COLUMN(Y45),FALSE)</f>
        <v>-</v>
      </c>
      <c r="AJ45" s="185" t="str">
        <f>VLOOKUP($K45,Buchungsvarianten!$G$4:$AN$51,COLUMN(Z45),FALSE)</f>
        <v>-</v>
      </c>
      <c r="AK45" s="181" t="str">
        <f>VLOOKUP($K45,Buchungsvarianten!$G$4:$AN$51,COLUMN(AA45),FALSE)</f>
        <v>-</v>
      </c>
      <c r="AL45" s="181" t="str">
        <f>VLOOKUP($K45,Buchungsvarianten!$G$4:$AN$51,COLUMN(AB45),FALSE)</f>
        <v>-</v>
      </c>
      <c r="AM45" s="181" t="str">
        <f>VLOOKUP($K45,Buchungsvarianten!$G$4:$AN$51,COLUMN(AC45),FALSE)</f>
        <v>-</v>
      </c>
      <c r="AN45" s="181" t="str">
        <f>VLOOKUP($K45,Buchungsvarianten!$G$4:$AN$51,COLUMN(AD45),FALSE)</f>
        <v>-</v>
      </c>
      <c r="AO45" s="186" t="str">
        <f>VLOOKUP($K45,Buchungsvarianten!$G$4:$AN$51,COLUMN(AE45),FALSE)</f>
        <v>-</v>
      </c>
      <c r="AP45" s="185" t="str">
        <f>VLOOKUP($K45,Buchungsvarianten!$G$4:$AN$51,COLUMN(AF45),FALSE)</f>
        <v>-</v>
      </c>
      <c r="AQ45" s="181" t="str">
        <f>VLOOKUP($K45,Buchungsvarianten!$G$4:$AN$51,COLUMN(AG45),FALSE)</f>
        <v>-</v>
      </c>
      <c r="AR45" s="186" t="str">
        <f>VLOOKUP($K45,Buchungsvarianten!$G$4:$AN$51,COLUMN(AH45),FALSE)</f>
        <v>-</v>
      </c>
      <c r="AS45" s="35"/>
    </row>
    <row r="46" spans="1:45" ht="30" x14ac:dyDescent="0.25">
      <c r="A46" s="6" t="s">
        <v>27</v>
      </c>
      <c r="B46" s="6" t="s">
        <v>28</v>
      </c>
      <c r="C46" s="6" t="s">
        <v>28</v>
      </c>
      <c r="D46" s="103" t="s">
        <v>68</v>
      </c>
      <c r="E46" s="88">
        <v>53301</v>
      </c>
      <c r="F46" s="121" t="s">
        <v>812</v>
      </c>
      <c r="G46" s="104">
        <f t="shared" si="0"/>
        <v>4</v>
      </c>
      <c r="H46" s="4" t="str">
        <f>VLOOKUP(G46,Buchungsvarianten!$D$4:$F$51,2,FALSE)</f>
        <v>Bring</v>
      </c>
      <c r="I46" s="123" t="str">
        <f>VLOOKUP(K46,Buchungsvarianten!$G$4:$AP$51,36,FALSE)</f>
        <v>HH-&gt;Gem-&gt;WSZ(Verband) -&gt;S/B</v>
      </c>
      <c r="J46" s="116" t="str">
        <f>VLOOKUP(G46,Buchungsvarianten!$D$4:$F$51,3,FALSE)</f>
        <v>WSZ als Anlage des Verbandes</v>
      </c>
      <c r="K46" s="7">
        <v>4</v>
      </c>
      <c r="L46" s="185" t="str">
        <f>VLOOKUP($K46,Buchungsvarianten!$G$4:$AN$51,COLUMN(B46),FALSE)</f>
        <v>&lt;Pers.GLN Gem.&gt;</v>
      </c>
      <c r="M46" s="181" t="str">
        <f>VLOOKUP($K46,Buchungsvarianten!$G$4:$AN$51,COLUMN(C46),FALSE)</f>
        <v>&lt;Pers.GLN Gem.&gt;</v>
      </c>
      <c r="N46" s="181" t="str">
        <f>VLOOKUP($K46,Buchungsvarianten!$G$4:$AN$51,COLUMN(D46),FALSE)</f>
        <v>&lt;ÜN in Strecke&gt;</v>
      </c>
      <c r="O46" s="181" t="str">
        <f>VLOOKUP($K46,Buchungsvarianten!$G$4:$AN$51,COLUMN(E46),FALSE)</f>
        <v>&lt;Pers.GLN Gem.&gt;</v>
      </c>
      <c r="P46" s="181" t="str">
        <f>VLOOKUP($K46,Buchungsvarianten!$G$4:$AN$51,COLUMN(F46),FALSE)</f>
        <v>&lt;Stand.GLN WSZ (Verband)&gt;</v>
      </c>
      <c r="Q46" s="186" t="str">
        <f>VLOOKUP($K46,Buchungsvarianten!$G$4:$AN$51,COLUMN(G46),FALSE)</f>
        <v>&lt;ÜG aus Strecke&gt;</v>
      </c>
      <c r="R46" s="185" t="str">
        <f>VLOOKUP($K46,Buchungsvarianten!$G$4:$AN$51,COLUMN(H46),FALSE)</f>
        <v>&lt;Pers.GLN Gem.&gt;</v>
      </c>
      <c r="S46" s="181" t="str">
        <f>VLOOKUP($K46,Buchungsvarianten!$G$4:$AN$51,COLUMN(I46),FALSE)</f>
        <v>&lt;Anl.GLN WSZ (Verband)&gt;</v>
      </c>
      <c r="T46" s="181" t="str">
        <f>VLOOKUP($K46,Buchungsvarianten!$G$4:$AN$51,COLUMN(J46),FALSE)</f>
        <v>&lt;Übernahme&gt;</v>
      </c>
      <c r="U46" s="181" t="str">
        <f>VLOOKUP($K46,Buchungsvarianten!$G$4:$AN$51,COLUMN(K46),FALSE)</f>
        <v>Anl.GLN WSZ (Verband)</v>
      </c>
      <c r="V46" s="181" t="str">
        <f>VLOOKUP($K46,Buchungsvarianten!$G$4:$AN$51,COLUMN(L46),FALSE)</f>
        <v>Stand.GLN S/B</v>
      </c>
      <c r="W46" s="186" t="str">
        <f>VLOOKUP($K46,Buchungsvarianten!$G$4:$AN$51,COLUMN(M46),FALSE)</f>
        <v>Übergabe</v>
      </c>
      <c r="X46" s="185" t="str">
        <f>VLOOKUP($K46,Buchungsvarianten!$G$4:$AN$51,COLUMN(N46),FALSE)</f>
        <v>Stand.GLN WSZ (Verband)</v>
      </c>
      <c r="Y46" s="181" t="str">
        <f>VLOOKUP($K46,Buchungsvarianten!$G$4:$AN$51,COLUMN(O46),FALSE)</f>
        <v>Anl.GLN S/B</v>
      </c>
      <c r="Z46" s="181" t="str">
        <f>VLOOKUP($K46,Buchungsvarianten!$G$4:$AN$51,COLUMN(P46),FALSE)</f>
        <v>Übernahme</v>
      </c>
      <c r="AA46" s="181" t="str">
        <f>VLOOKUP($K46,Buchungsvarianten!$G$4:$AN$51,COLUMN(Q46),FALSE)</f>
        <v>-</v>
      </c>
      <c r="AB46" s="181" t="str">
        <f>VLOOKUP($K46,Buchungsvarianten!$G$4:$AN$51,COLUMN(R46),FALSE)</f>
        <v>-</v>
      </c>
      <c r="AC46" s="186" t="str">
        <f>VLOOKUP($K46,Buchungsvarianten!$G$4:$AN$51,COLUMN(S46),FALSE)</f>
        <v>-</v>
      </c>
      <c r="AD46" s="185" t="str">
        <f>VLOOKUP($K46,Buchungsvarianten!$G$4:$AN$51,COLUMN(T46),FALSE)</f>
        <v>-</v>
      </c>
      <c r="AE46" s="181" t="str">
        <f>VLOOKUP($K46,Buchungsvarianten!$G$4:$AN$51,COLUMN(U46),FALSE)</f>
        <v>-</v>
      </c>
      <c r="AF46" s="181" t="str">
        <f>VLOOKUP($K46,Buchungsvarianten!$G$4:$AN$51,COLUMN(V46),FALSE)</f>
        <v>-</v>
      </c>
      <c r="AG46" s="181" t="str">
        <f>VLOOKUP($K46,Buchungsvarianten!$G$4:$AN$51,COLUMN(W46),FALSE)</f>
        <v>-</v>
      </c>
      <c r="AH46" s="181" t="str">
        <f>VLOOKUP($K46,Buchungsvarianten!$G$4:$AN$51,COLUMN(X46),FALSE)</f>
        <v>-</v>
      </c>
      <c r="AI46" s="186" t="str">
        <f>VLOOKUP($K46,Buchungsvarianten!$G$4:$AN$51,COLUMN(Y46),FALSE)</f>
        <v>-</v>
      </c>
      <c r="AJ46" s="185" t="str">
        <f>VLOOKUP($K46,Buchungsvarianten!$G$4:$AN$51,COLUMN(Z46),FALSE)</f>
        <v>-</v>
      </c>
      <c r="AK46" s="181" t="str">
        <f>VLOOKUP($K46,Buchungsvarianten!$G$4:$AN$51,COLUMN(AA46),FALSE)</f>
        <v>-</v>
      </c>
      <c r="AL46" s="181" t="str">
        <f>VLOOKUP($K46,Buchungsvarianten!$G$4:$AN$51,COLUMN(AB46),FALSE)</f>
        <v>-</v>
      </c>
      <c r="AM46" s="181" t="str">
        <f>VLOOKUP($K46,Buchungsvarianten!$G$4:$AN$51,COLUMN(AC46),FALSE)</f>
        <v>-</v>
      </c>
      <c r="AN46" s="181" t="str">
        <f>VLOOKUP($K46,Buchungsvarianten!$G$4:$AN$51,COLUMN(AD46),FALSE)</f>
        <v>-</v>
      </c>
      <c r="AO46" s="186" t="str">
        <f>VLOOKUP($K46,Buchungsvarianten!$G$4:$AN$51,COLUMN(AE46),FALSE)</f>
        <v>-</v>
      </c>
      <c r="AP46" s="185" t="str">
        <f>VLOOKUP($K46,Buchungsvarianten!$G$4:$AN$51,COLUMN(AF46),FALSE)</f>
        <v>-</v>
      </c>
      <c r="AQ46" s="181" t="str">
        <f>VLOOKUP($K46,Buchungsvarianten!$G$4:$AN$51,COLUMN(AG46),FALSE)</f>
        <v>-</v>
      </c>
      <c r="AR46" s="186" t="str">
        <f>VLOOKUP($K46,Buchungsvarianten!$G$4:$AN$51,COLUMN(AH46),FALSE)</f>
        <v>-</v>
      </c>
      <c r="AS46" s="35"/>
    </row>
    <row r="47" spans="1:45" ht="30" x14ac:dyDescent="0.25">
      <c r="A47" s="6" t="s">
        <v>27</v>
      </c>
      <c r="B47" s="6" t="s">
        <v>28</v>
      </c>
      <c r="C47" s="6" t="s">
        <v>28</v>
      </c>
      <c r="D47" s="6" t="s">
        <v>68</v>
      </c>
      <c r="E47" s="4">
        <v>35326</v>
      </c>
      <c r="F47" s="122" t="s">
        <v>90</v>
      </c>
      <c r="G47" s="5">
        <f t="shared" si="0"/>
        <v>6</v>
      </c>
      <c r="H47" s="4" t="str">
        <f>VLOOKUP(G47,Buchungsvarianten!$D$4:$F$51,2,FALSE)</f>
        <v>Bring</v>
      </c>
      <c r="I47" s="123" t="str">
        <f>VLOOKUP(K47,Buchungsvarianten!$G$4:$AP$51,36,FALSE)</f>
        <v>HH-&gt;Gem-&gt;WSZ(Verband)-&gt;BAWU-&gt;S/B</v>
      </c>
      <c r="J47" s="116" t="str">
        <f>VLOOKUP(G47,Buchungsvarianten!$D$4:$F$51,3,FALSE)</f>
        <v>WSZ als Anlage des Verbandes</v>
      </c>
      <c r="K47" s="7">
        <v>6</v>
      </c>
      <c r="L47" s="185" t="str">
        <f>VLOOKUP($K47,Buchungsvarianten!$G$4:$AN$51,COLUMN(B47),FALSE)</f>
        <v>&lt;Pers.GLN Gem.&gt;</v>
      </c>
      <c r="M47" s="181" t="str">
        <f>VLOOKUP($K47,Buchungsvarianten!$G$4:$AN$51,COLUMN(C47),FALSE)</f>
        <v>&lt;Pers.GLN Gem.&gt;</v>
      </c>
      <c r="N47" s="181" t="str">
        <f>VLOOKUP($K47,Buchungsvarianten!$G$4:$AN$51,COLUMN(D47),FALSE)</f>
        <v>&lt;ÜN in Strecke&gt;</v>
      </c>
      <c r="O47" s="181" t="str">
        <f>VLOOKUP($K47,Buchungsvarianten!$G$4:$AN$51,COLUMN(E47),FALSE)</f>
        <v>&lt;Pers.GLN Gem.&gt;</v>
      </c>
      <c r="P47" s="181" t="str">
        <f>VLOOKUP($K47,Buchungsvarianten!$G$4:$AN$51,COLUMN(F47),FALSE)</f>
        <v>&lt;Stand.GLN WSZ (Verband)&gt;</v>
      </c>
      <c r="Q47" s="186" t="str">
        <f>VLOOKUP($K47,Buchungsvarianten!$G$4:$AN$51,COLUMN(G47),FALSE)</f>
        <v>&lt;ÜG aus Strecke&gt;</v>
      </c>
      <c r="R47" s="185" t="str">
        <f>VLOOKUP($K47,Buchungsvarianten!$G$4:$AN$51,COLUMN(H47),FALSE)</f>
        <v>&lt;Pers.GLN Gem.&gt;</v>
      </c>
      <c r="S47" s="181" t="str">
        <f>VLOOKUP($K47,Buchungsvarianten!$G$4:$AN$51,COLUMN(I47),FALSE)</f>
        <v>&lt;Anl.GLN WSZ (Verband)&gt;</v>
      </c>
      <c r="T47" s="181" t="str">
        <f>VLOOKUP($K47,Buchungsvarianten!$G$4:$AN$51,COLUMN(J47),FALSE)</f>
        <v>&lt;Übernahme&gt;</v>
      </c>
      <c r="U47" s="181" t="str">
        <f>VLOOKUP($K47,Buchungsvarianten!$G$4:$AN$51,COLUMN(K47),FALSE)</f>
        <v>Anl.GLN WSZ (Verband)</v>
      </c>
      <c r="V47" s="181" t="str">
        <f>VLOOKUP($K47,Buchungsvarianten!$G$4:$AN$51,COLUMN(L47),FALSE)</f>
        <v>Pers.GLN BAWU</v>
      </c>
      <c r="W47" s="186" t="str">
        <f>VLOOKUP($K47,Buchungsvarianten!$G$4:$AN$51,COLUMN(M47),FALSE)</f>
        <v>ÜG in Strecke</v>
      </c>
      <c r="X47" s="185" t="str">
        <f>VLOOKUP($K47,Buchungsvarianten!$G$4:$AN$51,COLUMN(N47),FALSE)</f>
        <v>Stand.GLN WSZ (Verband)</v>
      </c>
      <c r="Y47" s="181" t="str">
        <f>VLOOKUP($K47,Buchungsvarianten!$G$4:$AN$51,COLUMN(O47),FALSE)</f>
        <v>Pers.GLN BAWU</v>
      </c>
      <c r="Z47" s="181" t="str">
        <f>VLOOKUP($K47,Buchungsvarianten!$G$4:$AN$51,COLUMN(P47),FALSE)</f>
        <v>ÜN in Strecke</v>
      </c>
      <c r="AA47" s="181" t="str">
        <f>VLOOKUP($K47,Buchungsvarianten!$G$4:$AN$51,COLUMN(Q47),FALSE)</f>
        <v>Pers.GLN BAWU</v>
      </c>
      <c r="AB47" s="181" t="str">
        <f>VLOOKUP($K47,Buchungsvarianten!$G$4:$AN$51,COLUMN(R47),FALSE)</f>
        <v>Stand.GLN S/B</v>
      </c>
      <c r="AC47" s="186" t="str">
        <f>VLOOKUP($K47,Buchungsvarianten!$G$4:$AN$51,COLUMN(S47),FALSE)</f>
        <v>ÜG aus Strecke</v>
      </c>
      <c r="AD47" s="185" t="str">
        <f>VLOOKUP($K47,Buchungsvarianten!$G$4:$AN$51,COLUMN(T47),FALSE)</f>
        <v>Pers.GLN BAWU</v>
      </c>
      <c r="AE47" s="181" t="str">
        <f>VLOOKUP($K47,Buchungsvarianten!$G$4:$AN$51,COLUMN(U47),FALSE)</f>
        <v>Anl.GLN S/B</v>
      </c>
      <c r="AF47" s="181" t="str">
        <f>VLOOKUP($K47,Buchungsvarianten!$G$4:$AN$51,COLUMN(V47),FALSE)</f>
        <v>ÜN aus Strecke</v>
      </c>
      <c r="AG47" s="181" t="str">
        <f>VLOOKUP($K47,Buchungsvarianten!$G$4:$AN$51,COLUMN(W47),FALSE)</f>
        <v>-</v>
      </c>
      <c r="AH47" s="181" t="str">
        <f>VLOOKUP($K47,Buchungsvarianten!$G$4:$AN$51,COLUMN(X47),FALSE)</f>
        <v>-</v>
      </c>
      <c r="AI47" s="186" t="str">
        <f>VLOOKUP($K47,Buchungsvarianten!$G$4:$AN$51,COLUMN(Y47),FALSE)</f>
        <v>-</v>
      </c>
      <c r="AJ47" s="185" t="str">
        <f>VLOOKUP($K47,Buchungsvarianten!$G$4:$AN$51,COLUMN(Z47),FALSE)</f>
        <v>-</v>
      </c>
      <c r="AK47" s="181" t="str">
        <f>VLOOKUP($K47,Buchungsvarianten!$G$4:$AN$51,COLUMN(AA47),FALSE)</f>
        <v>-</v>
      </c>
      <c r="AL47" s="181" t="str">
        <f>VLOOKUP($K47,Buchungsvarianten!$G$4:$AN$51,COLUMN(AB47),FALSE)</f>
        <v>-</v>
      </c>
      <c r="AM47" s="181" t="str">
        <f>VLOOKUP($K47,Buchungsvarianten!$G$4:$AN$51,COLUMN(AC47),FALSE)</f>
        <v>-</v>
      </c>
      <c r="AN47" s="181" t="str">
        <f>VLOOKUP($K47,Buchungsvarianten!$G$4:$AN$51,COLUMN(AD47),FALSE)</f>
        <v>-</v>
      </c>
      <c r="AO47" s="186" t="str">
        <f>VLOOKUP($K47,Buchungsvarianten!$G$4:$AN$51,COLUMN(AE47),FALSE)</f>
        <v>-</v>
      </c>
      <c r="AP47" s="185" t="str">
        <f>VLOOKUP($K47,Buchungsvarianten!$G$4:$AN$51,COLUMN(AF47),FALSE)</f>
        <v>-</v>
      </c>
      <c r="AQ47" s="181" t="str">
        <f>VLOOKUP($K47,Buchungsvarianten!$G$4:$AN$51,COLUMN(AG47),FALSE)</f>
        <v>-</v>
      </c>
      <c r="AR47" s="186" t="str">
        <f>VLOOKUP($K47,Buchungsvarianten!$G$4:$AN$51,COLUMN(AH47),FALSE)</f>
        <v>-</v>
      </c>
      <c r="AS47" s="35"/>
    </row>
    <row r="48" spans="1:45" ht="30" x14ac:dyDescent="0.25">
      <c r="A48" s="6" t="s">
        <v>27</v>
      </c>
      <c r="B48" s="6" t="s">
        <v>28</v>
      </c>
      <c r="C48" s="6" t="s">
        <v>28</v>
      </c>
      <c r="D48" s="6" t="s">
        <v>68</v>
      </c>
      <c r="E48" s="6">
        <v>53510</v>
      </c>
      <c r="F48" s="119" t="s">
        <v>97</v>
      </c>
      <c r="G48" s="5">
        <f t="shared" si="0"/>
        <v>4</v>
      </c>
      <c r="H48" s="4" t="str">
        <f>VLOOKUP(G48,Buchungsvarianten!$D$4:$F$51,2,FALSE)</f>
        <v>Bring</v>
      </c>
      <c r="I48" s="123" t="str">
        <f>VLOOKUP(K48,Buchungsvarianten!$G$4:$AP$51,36,FALSE)</f>
        <v>HH-&gt;Gem-&gt;WSZ(Verband) -&gt;S/B</v>
      </c>
      <c r="J48" s="116" t="str">
        <f>VLOOKUP(G48,Buchungsvarianten!$D$4:$F$51,3,FALSE)</f>
        <v>WSZ als Anlage des Verbandes</v>
      </c>
      <c r="K48" s="19">
        <v>4</v>
      </c>
      <c r="L48" s="185" t="str">
        <f>VLOOKUP($K48,Buchungsvarianten!$G$4:$AN$51,COLUMN(B48),FALSE)</f>
        <v>&lt;Pers.GLN Gem.&gt;</v>
      </c>
      <c r="M48" s="181" t="str">
        <f>VLOOKUP($K48,Buchungsvarianten!$G$4:$AN$51,COLUMN(C48),FALSE)</f>
        <v>&lt;Pers.GLN Gem.&gt;</v>
      </c>
      <c r="N48" s="181" t="str">
        <f>VLOOKUP($K48,Buchungsvarianten!$G$4:$AN$51,COLUMN(D48),FALSE)</f>
        <v>&lt;ÜN in Strecke&gt;</v>
      </c>
      <c r="O48" s="181" t="str">
        <f>VLOOKUP($K48,Buchungsvarianten!$G$4:$AN$51,COLUMN(E48),FALSE)</f>
        <v>&lt;Pers.GLN Gem.&gt;</v>
      </c>
      <c r="P48" s="181" t="str">
        <f>VLOOKUP($K48,Buchungsvarianten!$G$4:$AN$51,COLUMN(F48),FALSE)</f>
        <v>&lt;Stand.GLN WSZ (Verband)&gt;</v>
      </c>
      <c r="Q48" s="186" t="str">
        <f>VLOOKUP($K48,Buchungsvarianten!$G$4:$AN$51,COLUMN(G48),FALSE)</f>
        <v>&lt;ÜG aus Strecke&gt;</v>
      </c>
      <c r="R48" s="185" t="str">
        <f>VLOOKUP($K48,Buchungsvarianten!$G$4:$AN$51,COLUMN(H48),FALSE)</f>
        <v>&lt;Pers.GLN Gem.&gt;</v>
      </c>
      <c r="S48" s="181" t="str">
        <f>VLOOKUP($K48,Buchungsvarianten!$G$4:$AN$51,COLUMN(I48),FALSE)</f>
        <v>&lt;Anl.GLN WSZ (Verband)&gt;</v>
      </c>
      <c r="T48" s="181" t="str">
        <f>VLOOKUP($K48,Buchungsvarianten!$G$4:$AN$51,COLUMN(J48),FALSE)</f>
        <v>&lt;Übernahme&gt;</v>
      </c>
      <c r="U48" s="181" t="str">
        <f>VLOOKUP($K48,Buchungsvarianten!$G$4:$AN$51,COLUMN(K48),FALSE)</f>
        <v>Anl.GLN WSZ (Verband)</v>
      </c>
      <c r="V48" s="181" t="str">
        <f>VLOOKUP($K48,Buchungsvarianten!$G$4:$AN$51,COLUMN(L48),FALSE)</f>
        <v>Stand.GLN S/B</v>
      </c>
      <c r="W48" s="186" t="str">
        <f>VLOOKUP($K48,Buchungsvarianten!$G$4:$AN$51,COLUMN(M48),FALSE)</f>
        <v>Übergabe</v>
      </c>
      <c r="X48" s="185" t="str">
        <f>VLOOKUP($K48,Buchungsvarianten!$G$4:$AN$51,COLUMN(N48),FALSE)</f>
        <v>Stand.GLN WSZ (Verband)</v>
      </c>
      <c r="Y48" s="181" t="str">
        <f>VLOOKUP($K48,Buchungsvarianten!$G$4:$AN$51,COLUMN(O48),FALSE)</f>
        <v>Anl.GLN S/B</v>
      </c>
      <c r="Z48" s="181" t="str">
        <f>VLOOKUP($K48,Buchungsvarianten!$G$4:$AN$51,COLUMN(P48),FALSE)</f>
        <v>Übernahme</v>
      </c>
      <c r="AA48" s="181" t="str">
        <f>VLOOKUP($K48,Buchungsvarianten!$G$4:$AN$51,COLUMN(Q48),FALSE)</f>
        <v>-</v>
      </c>
      <c r="AB48" s="181" t="str">
        <f>VLOOKUP($K48,Buchungsvarianten!$G$4:$AN$51,COLUMN(R48),FALSE)</f>
        <v>-</v>
      </c>
      <c r="AC48" s="186" t="str">
        <f>VLOOKUP($K48,Buchungsvarianten!$G$4:$AN$51,COLUMN(S48),FALSE)</f>
        <v>-</v>
      </c>
      <c r="AD48" s="185" t="str">
        <f>VLOOKUP($K48,Buchungsvarianten!$G$4:$AN$51,COLUMN(T48),FALSE)</f>
        <v>-</v>
      </c>
      <c r="AE48" s="181" t="str">
        <f>VLOOKUP($K48,Buchungsvarianten!$G$4:$AN$51,COLUMN(U48),FALSE)</f>
        <v>-</v>
      </c>
      <c r="AF48" s="181" t="str">
        <f>VLOOKUP($K48,Buchungsvarianten!$G$4:$AN$51,COLUMN(V48),FALSE)</f>
        <v>-</v>
      </c>
      <c r="AG48" s="181" t="str">
        <f>VLOOKUP($K48,Buchungsvarianten!$G$4:$AN$51,COLUMN(W48),FALSE)</f>
        <v>-</v>
      </c>
      <c r="AH48" s="181" t="str">
        <f>VLOOKUP($K48,Buchungsvarianten!$G$4:$AN$51,COLUMN(X48),FALSE)</f>
        <v>-</v>
      </c>
      <c r="AI48" s="186" t="str">
        <f>VLOOKUP($K48,Buchungsvarianten!$G$4:$AN$51,COLUMN(Y48),FALSE)</f>
        <v>-</v>
      </c>
      <c r="AJ48" s="185" t="str">
        <f>VLOOKUP($K48,Buchungsvarianten!$G$4:$AN$51,COLUMN(Z48),FALSE)</f>
        <v>-</v>
      </c>
      <c r="AK48" s="181" t="str">
        <f>VLOOKUP($K48,Buchungsvarianten!$G$4:$AN$51,COLUMN(AA48),FALSE)</f>
        <v>-</v>
      </c>
      <c r="AL48" s="181" t="str">
        <f>VLOOKUP($K48,Buchungsvarianten!$G$4:$AN$51,COLUMN(AB48),FALSE)</f>
        <v>-</v>
      </c>
      <c r="AM48" s="181" t="str">
        <f>VLOOKUP($K48,Buchungsvarianten!$G$4:$AN$51,COLUMN(AC48),FALSE)</f>
        <v>-</v>
      </c>
      <c r="AN48" s="181" t="str">
        <f>VLOOKUP($K48,Buchungsvarianten!$G$4:$AN$51,COLUMN(AD48),FALSE)</f>
        <v>-</v>
      </c>
      <c r="AO48" s="186" t="str">
        <f>VLOOKUP($K48,Buchungsvarianten!$G$4:$AN$51,COLUMN(AE48),FALSE)</f>
        <v>-</v>
      </c>
      <c r="AP48" s="185" t="str">
        <f>VLOOKUP($K48,Buchungsvarianten!$G$4:$AN$51,COLUMN(AF48),FALSE)</f>
        <v>-</v>
      </c>
      <c r="AQ48" s="181" t="str">
        <f>VLOOKUP($K48,Buchungsvarianten!$G$4:$AN$51,COLUMN(AG48),FALSE)</f>
        <v>-</v>
      </c>
      <c r="AR48" s="186" t="str">
        <f>VLOOKUP($K48,Buchungsvarianten!$G$4:$AN$51,COLUMN(AH48),FALSE)</f>
        <v>-</v>
      </c>
      <c r="AS48" s="35"/>
    </row>
    <row r="49" spans="1:45" ht="30" x14ac:dyDescent="0.25">
      <c r="A49" s="6" t="s">
        <v>27</v>
      </c>
      <c r="B49" s="6" t="s">
        <v>28</v>
      </c>
      <c r="C49" s="6" t="s">
        <v>28</v>
      </c>
      <c r="D49" s="6" t="s">
        <v>68</v>
      </c>
      <c r="E49" s="6">
        <v>53510</v>
      </c>
      <c r="F49" s="119" t="s">
        <v>98</v>
      </c>
      <c r="G49" s="5">
        <f t="shared" si="0"/>
        <v>4</v>
      </c>
      <c r="H49" s="4" t="str">
        <f>VLOOKUP(G49,Buchungsvarianten!$D$4:$F$51,2,FALSE)</f>
        <v>Bring</v>
      </c>
      <c r="I49" s="123" t="str">
        <f>VLOOKUP(K49,Buchungsvarianten!$G$4:$AP$51,36,FALSE)</f>
        <v>HH-&gt;Gem-&gt;WSZ(Verband) -&gt;S/B</v>
      </c>
      <c r="J49" s="116" t="str">
        <f>VLOOKUP(G49,Buchungsvarianten!$D$4:$F$51,3,FALSE)</f>
        <v>WSZ als Anlage des Verbandes</v>
      </c>
      <c r="K49" s="19">
        <v>4</v>
      </c>
      <c r="L49" s="185" t="str">
        <f>VLOOKUP($K49,Buchungsvarianten!$G$4:$AN$51,COLUMN(B49),FALSE)</f>
        <v>&lt;Pers.GLN Gem.&gt;</v>
      </c>
      <c r="M49" s="181" t="str">
        <f>VLOOKUP($K49,Buchungsvarianten!$G$4:$AN$51,COLUMN(C49),FALSE)</f>
        <v>&lt;Pers.GLN Gem.&gt;</v>
      </c>
      <c r="N49" s="181" t="str">
        <f>VLOOKUP($K49,Buchungsvarianten!$G$4:$AN$51,COLUMN(D49),FALSE)</f>
        <v>&lt;ÜN in Strecke&gt;</v>
      </c>
      <c r="O49" s="181" t="str">
        <f>VLOOKUP($K49,Buchungsvarianten!$G$4:$AN$51,COLUMN(E49),FALSE)</f>
        <v>&lt;Pers.GLN Gem.&gt;</v>
      </c>
      <c r="P49" s="181" t="str">
        <f>VLOOKUP($K49,Buchungsvarianten!$G$4:$AN$51,COLUMN(F49),FALSE)</f>
        <v>&lt;Stand.GLN WSZ (Verband)&gt;</v>
      </c>
      <c r="Q49" s="186" t="str">
        <f>VLOOKUP($K49,Buchungsvarianten!$G$4:$AN$51,COLUMN(G49),FALSE)</f>
        <v>&lt;ÜG aus Strecke&gt;</v>
      </c>
      <c r="R49" s="185" t="str">
        <f>VLOOKUP($K49,Buchungsvarianten!$G$4:$AN$51,COLUMN(H49),FALSE)</f>
        <v>&lt;Pers.GLN Gem.&gt;</v>
      </c>
      <c r="S49" s="181" t="str">
        <f>VLOOKUP($K49,Buchungsvarianten!$G$4:$AN$51,COLUMN(I49),FALSE)</f>
        <v>&lt;Anl.GLN WSZ (Verband)&gt;</v>
      </c>
      <c r="T49" s="181" t="str">
        <f>VLOOKUP($K49,Buchungsvarianten!$G$4:$AN$51,COLUMN(J49),FALSE)</f>
        <v>&lt;Übernahme&gt;</v>
      </c>
      <c r="U49" s="181" t="str">
        <f>VLOOKUP($K49,Buchungsvarianten!$G$4:$AN$51,COLUMN(K49),FALSE)</f>
        <v>Anl.GLN WSZ (Verband)</v>
      </c>
      <c r="V49" s="181" t="str">
        <f>VLOOKUP($K49,Buchungsvarianten!$G$4:$AN$51,COLUMN(L49),FALSE)</f>
        <v>Stand.GLN S/B</v>
      </c>
      <c r="W49" s="186" t="str">
        <f>VLOOKUP($K49,Buchungsvarianten!$G$4:$AN$51,COLUMN(M49),FALSE)</f>
        <v>Übergabe</v>
      </c>
      <c r="X49" s="185" t="str">
        <f>VLOOKUP($K49,Buchungsvarianten!$G$4:$AN$51,COLUMN(N49),FALSE)</f>
        <v>Stand.GLN WSZ (Verband)</v>
      </c>
      <c r="Y49" s="181" t="str">
        <f>VLOOKUP($K49,Buchungsvarianten!$G$4:$AN$51,COLUMN(O49),FALSE)</f>
        <v>Anl.GLN S/B</v>
      </c>
      <c r="Z49" s="181" t="str">
        <f>VLOOKUP($K49,Buchungsvarianten!$G$4:$AN$51,COLUMN(P49),FALSE)</f>
        <v>Übernahme</v>
      </c>
      <c r="AA49" s="181" t="str">
        <f>VLOOKUP($K49,Buchungsvarianten!$G$4:$AN$51,COLUMN(Q49),FALSE)</f>
        <v>-</v>
      </c>
      <c r="AB49" s="181" t="str">
        <f>VLOOKUP($K49,Buchungsvarianten!$G$4:$AN$51,COLUMN(R49),FALSE)</f>
        <v>-</v>
      </c>
      <c r="AC49" s="186" t="str">
        <f>VLOOKUP($K49,Buchungsvarianten!$G$4:$AN$51,COLUMN(S49),FALSE)</f>
        <v>-</v>
      </c>
      <c r="AD49" s="185" t="str">
        <f>VLOOKUP($K49,Buchungsvarianten!$G$4:$AN$51,COLUMN(T49),FALSE)</f>
        <v>-</v>
      </c>
      <c r="AE49" s="181" t="str">
        <f>VLOOKUP($K49,Buchungsvarianten!$G$4:$AN$51,COLUMN(U49),FALSE)</f>
        <v>-</v>
      </c>
      <c r="AF49" s="181" t="str">
        <f>VLOOKUP($K49,Buchungsvarianten!$G$4:$AN$51,COLUMN(V49),FALSE)</f>
        <v>-</v>
      </c>
      <c r="AG49" s="181" t="str">
        <f>VLOOKUP($K49,Buchungsvarianten!$G$4:$AN$51,COLUMN(W49),FALSE)</f>
        <v>-</v>
      </c>
      <c r="AH49" s="181" t="str">
        <f>VLOOKUP($K49,Buchungsvarianten!$G$4:$AN$51,COLUMN(X49),FALSE)</f>
        <v>-</v>
      </c>
      <c r="AI49" s="186" t="str">
        <f>VLOOKUP($K49,Buchungsvarianten!$G$4:$AN$51,COLUMN(Y49),FALSE)</f>
        <v>-</v>
      </c>
      <c r="AJ49" s="185" t="str">
        <f>VLOOKUP($K49,Buchungsvarianten!$G$4:$AN$51,COLUMN(Z49),FALSE)</f>
        <v>-</v>
      </c>
      <c r="AK49" s="181" t="str">
        <f>VLOOKUP($K49,Buchungsvarianten!$G$4:$AN$51,COLUMN(AA49),FALSE)</f>
        <v>-</v>
      </c>
      <c r="AL49" s="181" t="str">
        <f>VLOOKUP($K49,Buchungsvarianten!$G$4:$AN$51,COLUMN(AB49),FALSE)</f>
        <v>-</v>
      </c>
      <c r="AM49" s="181" t="str">
        <f>VLOOKUP($K49,Buchungsvarianten!$G$4:$AN$51,COLUMN(AC49),FALSE)</f>
        <v>-</v>
      </c>
      <c r="AN49" s="181" t="str">
        <f>VLOOKUP($K49,Buchungsvarianten!$G$4:$AN$51,COLUMN(AD49),FALSE)</f>
        <v>-</v>
      </c>
      <c r="AO49" s="186" t="str">
        <f>VLOOKUP($K49,Buchungsvarianten!$G$4:$AN$51,COLUMN(AE49),FALSE)</f>
        <v>-</v>
      </c>
      <c r="AP49" s="185" t="str">
        <f>VLOOKUP($K49,Buchungsvarianten!$G$4:$AN$51,COLUMN(AF49),FALSE)</f>
        <v>-</v>
      </c>
      <c r="AQ49" s="181" t="str">
        <f>VLOOKUP($K49,Buchungsvarianten!$G$4:$AN$51,COLUMN(AG49),FALSE)</f>
        <v>-</v>
      </c>
      <c r="AR49" s="186" t="str">
        <f>VLOOKUP($K49,Buchungsvarianten!$G$4:$AN$51,COLUMN(AH49),FALSE)</f>
        <v>-</v>
      </c>
      <c r="AS49" s="35"/>
    </row>
    <row r="50" spans="1:45" ht="30" x14ac:dyDescent="0.25">
      <c r="A50" s="6" t="s">
        <v>27</v>
      </c>
      <c r="B50" s="6" t="s">
        <v>28</v>
      </c>
      <c r="C50" s="6" t="s">
        <v>28</v>
      </c>
      <c r="D50" s="6" t="s">
        <v>68</v>
      </c>
      <c r="E50" s="6">
        <v>55502</v>
      </c>
      <c r="F50" s="119" t="s">
        <v>99</v>
      </c>
      <c r="G50" s="5">
        <f t="shared" si="0"/>
        <v>4</v>
      </c>
      <c r="H50" s="4" t="str">
        <f>VLOOKUP(G50,Buchungsvarianten!$D$4:$F$51,2,FALSE)</f>
        <v>Bring</v>
      </c>
      <c r="I50" s="123" t="str">
        <f>VLOOKUP(K50,Buchungsvarianten!$G$4:$AP$51,36,FALSE)</f>
        <v>HH-&gt;Gem-&gt;WSZ(Verband) -&gt;S/B</v>
      </c>
      <c r="J50" s="116" t="str">
        <f>VLOOKUP(G50,Buchungsvarianten!$D$4:$F$51,3,FALSE)</f>
        <v>WSZ als Anlage des Verbandes</v>
      </c>
      <c r="K50" s="19">
        <v>4</v>
      </c>
      <c r="L50" s="185" t="str">
        <f>VLOOKUP($K50,Buchungsvarianten!$G$4:$AN$51,COLUMN(B50),FALSE)</f>
        <v>&lt;Pers.GLN Gem.&gt;</v>
      </c>
      <c r="M50" s="181" t="str">
        <f>VLOOKUP($K50,Buchungsvarianten!$G$4:$AN$51,COLUMN(C50),FALSE)</f>
        <v>&lt;Pers.GLN Gem.&gt;</v>
      </c>
      <c r="N50" s="181" t="str">
        <f>VLOOKUP($K50,Buchungsvarianten!$G$4:$AN$51,COLUMN(D50),FALSE)</f>
        <v>&lt;ÜN in Strecke&gt;</v>
      </c>
      <c r="O50" s="181" t="str">
        <f>VLOOKUP($K50,Buchungsvarianten!$G$4:$AN$51,COLUMN(E50),FALSE)</f>
        <v>&lt;Pers.GLN Gem.&gt;</v>
      </c>
      <c r="P50" s="181" t="str">
        <f>VLOOKUP($K50,Buchungsvarianten!$G$4:$AN$51,COLUMN(F50),FALSE)</f>
        <v>&lt;Stand.GLN WSZ (Verband)&gt;</v>
      </c>
      <c r="Q50" s="186" t="str">
        <f>VLOOKUP($K50,Buchungsvarianten!$G$4:$AN$51,COLUMN(G50),FALSE)</f>
        <v>&lt;ÜG aus Strecke&gt;</v>
      </c>
      <c r="R50" s="185" t="str">
        <f>VLOOKUP($K50,Buchungsvarianten!$G$4:$AN$51,COLUMN(H50),FALSE)</f>
        <v>&lt;Pers.GLN Gem.&gt;</v>
      </c>
      <c r="S50" s="181" t="str">
        <f>VLOOKUP($K50,Buchungsvarianten!$G$4:$AN$51,COLUMN(I50),FALSE)</f>
        <v>&lt;Anl.GLN WSZ (Verband)&gt;</v>
      </c>
      <c r="T50" s="181" t="str">
        <f>VLOOKUP($K50,Buchungsvarianten!$G$4:$AN$51,COLUMN(J50),FALSE)</f>
        <v>&lt;Übernahme&gt;</v>
      </c>
      <c r="U50" s="181" t="str">
        <f>VLOOKUP($K50,Buchungsvarianten!$G$4:$AN$51,COLUMN(K50),FALSE)</f>
        <v>Anl.GLN WSZ (Verband)</v>
      </c>
      <c r="V50" s="181" t="str">
        <f>VLOOKUP($K50,Buchungsvarianten!$G$4:$AN$51,COLUMN(L50),FALSE)</f>
        <v>Stand.GLN S/B</v>
      </c>
      <c r="W50" s="186" t="str">
        <f>VLOOKUP($K50,Buchungsvarianten!$G$4:$AN$51,COLUMN(M50),FALSE)</f>
        <v>Übergabe</v>
      </c>
      <c r="X50" s="185" t="str">
        <f>VLOOKUP($K50,Buchungsvarianten!$G$4:$AN$51,COLUMN(N50),FALSE)</f>
        <v>Stand.GLN WSZ (Verband)</v>
      </c>
      <c r="Y50" s="181" t="str">
        <f>VLOOKUP($K50,Buchungsvarianten!$G$4:$AN$51,COLUMN(O50),FALSE)</f>
        <v>Anl.GLN S/B</v>
      </c>
      <c r="Z50" s="181" t="str">
        <f>VLOOKUP($K50,Buchungsvarianten!$G$4:$AN$51,COLUMN(P50),FALSE)</f>
        <v>Übernahme</v>
      </c>
      <c r="AA50" s="181" t="str">
        <f>VLOOKUP($K50,Buchungsvarianten!$G$4:$AN$51,COLUMN(Q50),FALSE)</f>
        <v>-</v>
      </c>
      <c r="AB50" s="181" t="str">
        <f>VLOOKUP($K50,Buchungsvarianten!$G$4:$AN$51,COLUMN(R50),FALSE)</f>
        <v>-</v>
      </c>
      <c r="AC50" s="186" t="str">
        <f>VLOOKUP($K50,Buchungsvarianten!$G$4:$AN$51,COLUMN(S50),FALSE)</f>
        <v>-</v>
      </c>
      <c r="AD50" s="185" t="str">
        <f>VLOOKUP($K50,Buchungsvarianten!$G$4:$AN$51,COLUMN(T50),FALSE)</f>
        <v>-</v>
      </c>
      <c r="AE50" s="181" t="str">
        <f>VLOOKUP($K50,Buchungsvarianten!$G$4:$AN$51,COLUMN(U50),FALSE)</f>
        <v>-</v>
      </c>
      <c r="AF50" s="181" t="str">
        <f>VLOOKUP($K50,Buchungsvarianten!$G$4:$AN$51,COLUMN(V50),FALSE)</f>
        <v>-</v>
      </c>
      <c r="AG50" s="181" t="str">
        <f>VLOOKUP($K50,Buchungsvarianten!$G$4:$AN$51,COLUMN(W50),FALSE)</f>
        <v>-</v>
      </c>
      <c r="AH50" s="181" t="str">
        <f>VLOOKUP($K50,Buchungsvarianten!$G$4:$AN$51,COLUMN(X50),FALSE)</f>
        <v>-</v>
      </c>
      <c r="AI50" s="186" t="str">
        <f>VLOOKUP($K50,Buchungsvarianten!$G$4:$AN$51,COLUMN(Y50),FALSE)</f>
        <v>-</v>
      </c>
      <c r="AJ50" s="185" t="str">
        <f>VLOOKUP($K50,Buchungsvarianten!$G$4:$AN$51,COLUMN(Z50),FALSE)</f>
        <v>-</v>
      </c>
      <c r="AK50" s="181" t="str">
        <f>VLOOKUP($K50,Buchungsvarianten!$G$4:$AN$51,COLUMN(AA50),FALSE)</f>
        <v>-</v>
      </c>
      <c r="AL50" s="181" t="str">
        <f>VLOOKUP($K50,Buchungsvarianten!$G$4:$AN$51,COLUMN(AB50),FALSE)</f>
        <v>-</v>
      </c>
      <c r="AM50" s="181" t="str">
        <f>VLOOKUP($K50,Buchungsvarianten!$G$4:$AN$51,COLUMN(AC50),FALSE)</f>
        <v>-</v>
      </c>
      <c r="AN50" s="181" t="str">
        <f>VLOOKUP($K50,Buchungsvarianten!$G$4:$AN$51,COLUMN(AD50),FALSE)</f>
        <v>-</v>
      </c>
      <c r="AO50" s="186" t="str">
        <f>VLOOKUP($K50,Buchungsvarianten!$G$4:$AN$51,COLUMN(AE50),FALSE)</f>
        <v>-</v>
      </c>
      <c r="AP50" s="185" t="str">
        <f>VLOOKUP($K50,Buchungsvarianten!$G$4:$AN$51,COLUMN(AF50),FALSE)</f>
        <v>-</v>
      </c>
      <c r="AQ50" s="181" t="str">
        <f>VLOOKUP($K50,Buchungsvarianten!$G$4:$AN$51,COLUMN(AG50),FALSE)</f>
        <v>-</v>
      </c>
      <c r="AR50" s="186" t="str">
        <f>VLOOKUP($K50,Buchungsvarianten!$G$4:$AN$51,COLUMN(AH50),FALSE)</f>
        <v>-</v>
      </c>
      <c r="AS50" s="35"/>
    </row>
    <row r="51" spans="1:45" ht="30" x14ac:dyDescent="0.25">
      <c r="A51" s="6" t="s">
        <v>27</v>
      </c>
      <c r="B51" s="6" t="s">
        <v>28</v>
      </c>
      <c r="C51" s="6" t="s">
        <v>28</v>
      </c>
      <c r="D51" s="6" t="s">
        <v>68</v>
      </c>
      <c r="E51" s="6">
        <v>59803</v>
      </c>
      <c r="F51" s="119" t="s">
        <v>157</v>
      </c>
      <c r="G51" s="5">
        <f t="shared" si="0"/>
        <v>4</v>
      </c>
      <c r="H51" s="4" t="str">
        <f>VLOOKUP(G51,Buchungsvarianten!$D$4:$F$51,2,FALSE)</f>
        <v>Bring</v>
      </c>
      <c r="I51" s="123" t="str">
        <f>VLOOKUP(K51,Buchungsvarianten!$G$4:$AP$51,36,FALSE)</f>
        <v>HH-&gt;Gem-&gt;WSZ(Verband) -&gt;S/B</v>
      </c>
      <c r="J51" s="116" t="str">
        <f>VLOOKUP(G51,Buchungsvarianten!$D$4:$F$51,3,FALSE)</f>
        <v>WSZ als Anlage des Verbandes</v>
      </c>
      <c r="K51" s="19">
        <v>4</v>
      </c>
      <c r="L51" s="185" t="str">
        <f>VLOOKUP($K51,Buchungsvarianten!$G$4:$AN$51,COLUMN(B51),FALSE)</f>
        <v>&lt;Pers.GLN Gem.&gt;</v>
      </c>
      <c r="M51" s="181" t="str">
        <f>VLOOKUP($K51,Buchungsvarianten!$G$4:$AN$51,COLUMN(C51),FALSE)</f>
        <v>&lt;Pers.GLN Gem.&gt;</v>
      </c>
      <c r="N51" s="181" t="str">
        <f>VLOOKUP($K51,Buchungsvarianten!$G$4:$AN$51,COLUMN(D51),FALSE)</f>
        <v>&lt;ÜN in Strecke&gt;</v>
      </c>
      <c r="O51" s="181" t="str">
        <f>VLOOKUP($K51,Buchungsvarianten!$G$4:$AN$51,COLUMN(E51),FALSE)</f>
        <v>&lt;Pers.GLN Gem.&gt;</v>
      </c>
      <c r="P51" s="181" t="str">
        <f>VLOOKUP($K51,Buchungsvarianten!$G$4:$AN$51,COLUMN(F51),FALSE)</f>
        <v>&lt;Stand.GLN WSZ (Verband)&gt;</v>
      </c>
      <c r="Q51" s="186" t="str">
        <f>VLOOKUP($K51,Buchungsvarianten!$G$4:$AN$51,COLUMN(G51),FALSE)</f>
        <v>&lt;ÜG aus Strecke&gt;</v>
      </c>
      <c r="R51" s="185" t="str">
        <f>VLOOKUP($K51,Buchungsvarianten!$G$4:$AN$51,COLUMN(H51),FALSE)</f>
        <v>&lt;Pers.GLN Gem.&gt;</v>
      </c>
      <c r="S51" s="181" t="str">
        <f>VLOOKUP($K51,Buchungsvarianten!$G$4:$AN$51,COLUMN(I51),FALSE)</f>
        <v>&lt;Anl.GLN WSZ (Verband)&gt;</v>
      </c>
      <c r="T51" s="181" t="str">
        <f>VLOOKUP($K51,Buchungsvarianten!$G$4:$AN$51,COLUMN(J51),FALSE)</f>
        <v>&lt;Übernahme&gt;</v>
      </c>
      <c r="U51" s="181" t="str">
        <f>VLOOKUP($K51,Buchungsvarianten!$G$4:$AN$51,COLUMN(K51),FALSE)</f>
        <v>Anl.GLN WSZ (Verband)</v>
      </c>
      <c r="V51" s="181" t="str">
        <f>VLOOKUP($K51,Buchungsvarianten!$G$4:$AN$51,COLUMN(L51),FALSE)</f>
        <v>Stand.GLN S/B</v>
      </c>
      <c r="W51" s="186" t="str">
        <f>VLOOKUP($K51,Buchungsvarianten!$G$4:$AN$51,COLUMN(M51),FALSE)</f>
        <v>Übergabe</v>
      </c>
      <c r="X51" s="185" t="str">
        <f>VLOOKUP($K51,Buchungsvarianten!$G$4:$AN$51,COLUMN(N51),FALSE)</f>
        <v>Stand.GLN WSZ (Verband)</v>
      </c>
      <c r="Y51" s="181" t="str">
        <f>VLOOKUP($K51,Buchungsvarianten!$G$4:$AN$51,COLUMN(O51),FALSE)</f>
        <v>Anl.GLN S/B</v>
      </c>
      <c r="Z51" s="181" t="str">
        <f>VLOOKUP($K51,Buchungsvarianten!$G$4:$AN$51,COLUMN(P51),FALSE)</f>
        <v>Übernahme</v>
      </c>
      <c r="AA51" s="181" t="str">
        <f>VLOOKUP($K51,Buchungsvarianten!$G$4:$AN$51,COLUMN(Q51),FALSE)</f>
        <v>-</v>
      </c>
      <c r="AB51" s="181" t="str">
        <f>VLOOKUP($K51,Buchungsvarianten!$G$4:$AN$51,COLUMN(R51),FALSE)</f>
        <v>-</v>
      </c>
      <c r="AC51" s="186" t="str">
        <f>VLOOKUP($K51,Buchungsvarianten!$G$4:$AN$51,COLUMN(S51),FALSE)</f>
        <v>-</v>
      </c>
      <c r="AD51" s="185" t="str">
        <f>VLOOKUP($K51,Buchungsvarianten!$G$4:$AN$51,COLUMN(T51),FALSE)</f>
        <v>-</v>
      </c>
      <c r="AE51" s="181" t="str">
        <f>VLOOKUP($K51,Buchungsvarianten!$G$4:$AN$51,COLUMN(U51),FALSE)</f>
        <v>-</v>
      </c>
      <c r="AF51" s="181" t="str">
        <f>VLOOKUP($K51,Buchungsvarianten!$G$4:$AN$51,COLUMN(V51),FALSE)</f>
        <v>-</v>
      </c>
      <c r="AG51" s="181" t="str">
        <f>VLOOKUP($K51,Buchungsvarianten!$G$4:$AN$51,COLUMN(W51),FALSE)</f>
        <v>-</v>
      </c>
      <c r="AH51" s="181" t="str">
        <f>VLOOKUP($K51,Buchungsvarianten!$G$4:$AN$51,COLUMN(X51),FALSE)</f>
        <v>-</v>
      </c>
      <c r="AI51" s="186" t="str">
        <f>VLOOKUP($K51,Buchungsvarianten!$G$4:$AN$51,COLUMN(Y51),FALSE)</f>
        <v>-</v>
      </c>
      <c r="AJ51" s="185" t="str">
        <f>VLOOKUP($K51,Buchungsvarianten!$G$4:$AN$51,COLUMN(Z51),FALSE)</f>
        <v>-</v>
      </c>
      <c r="AK51" s="181" t="str">
        <f>VLOOKUP($K51,Buchungsvarianten!$G$4:$AN$51,COLUMN(AA51),FALSE)</f>
        <v>-</v>
      </c>
      <c r="AL51" s="181" t="str">
        <f>VLOOKUP($K51,Buchungsvarianten!$G$4:$AN$51,COLUMN(AB51),FALSE)</f>
        <v>-</v>
      </c>
      <c r="AM51" s="181" t="str">
        <f>VLOOKUP($K51,Buchungsvarianten!$G$4:$AN$51,COLUMN(AC51),FALSE)</f>
        <v>-</v>
      </c>
      <c r="AN51" s="181" t="str">
        <f>VLOOKUP($K51,Buchungsvarianten!$G$4:$AN$51,COLUMN(AD51),FALSE)</f>
        <v>-</v>
      </c>
      <c r="AO51" s="186" t="str">
        <f>VLOOKUP($K51,Buchungsvarianten!$G$4:$AN$51,COLUMN(AE51),FALSE)</f>
        <v>-</v>
      </c>
      <c r="AP51" s="185" t="str">
        <f>VLOOKUP($K51,Buchungsvarianten!$G$4:$AN$51,COLUMN(AF51),FALSE)</f>
        <v>-</v>
      </c>
      <c r="AQ51" s="181" t="str">
        <f>VLOOKUP($K51,Buchungsvarianten!$G$4:$AN$51,COLUMN(AG51),FALSE)</f>
        <v>-</v>
      </c>
      <c r="AR51" s="186" t="str">
        <f>VLOOKUP($K51,Buchungsvarianten!$G$4:$AN$51,COLUMN(AH51),FALSE)</f>
        <v>-</v>
      </c>
      <c r="AS51" s="35"/>
    </row>
    <row r="52" spans="1:45" ht="30" x14ac:dyDescent="0.25">
      <c r="A52" s="6" t="s">
        <v>27</v>
      </c>
      <c r="B52" s="6" t="s">
        <v>28</v>
      </c>
      <c r="C52" s="6" t="s">
        <v>28</v>
      </c>
      <c r="D52" s="6" t="s">
        <v>68</v>
      </c>
      <c r="E52" s="6">
        <v>59305</v>
      </c>
      <c r="F52" s="119" t="s">
        <v>100</v>
      </c>
      <c r="G52" s="5">
        <f t="shared" si="0"/>
        <v>4</v>
      </c>
      <c r="H52" s="4" t="str">
        <f>VLOOKUP(G52,Buchungsvarianten!$D$4:$F$51,2,FALSE)</f>
        <v>Bring</v>
      </c>
      <c r="I52" s="123" t="str">
        <f>VLOOKUP(K52,Buchungsvarianten!$G$4:$AP$51,36,FALSE)</f>
        <v>HH-&gt;Gem-&gt;WSZ(Verband) -&gt;S/B</v>
      </c>
      <c r="J52" s="116" t="str">
        <f>VLOOKUP(G52,Buchungsvarianten!$D$4:$F$51,3,FALSE)</f>
        <v>WSZ als Anlage des Verbandes</v>
      </c>
      <c r="K52" s="19">
        <v>4</v>
      </c>
      <c r="L52" s="185" t="str">
        <f>VLOOKUP($K52,Buchungsvarianten!$G$4:$AN$51,COLUMN(B52),FALSE)</f>
        <v>&lt;Pers.GLN Gem.&gt;</v>
      </c>
      <c r="M52" s="181" t="str">
        <f>VLOOKUP($K52,Buchungsvarianten!$G$4:$AN$51,COLUMN(C52),FALSE)</f>
        <v>&lt;Pers.GLN Gem.&gt;</v>
      </c>
      <c r="N52" s="181" t="str">
        <f>VLOOKUP($K52,Buchungsvarianten!$G$4:$AN$51,COLUMN(D52),FALSE)</f>
        <v>&lt;ÜN in Strecke&gt;</v>
      </c>
      <c r="O52" s="181" t="str">
        <f>VLOOKUP($K52,Buchungsvarianten!$G$4:$AN$51,COLUMN(E52),FALSE)</f>
        <v>&lt;Pers.GLN Gem.&gt;</v>
      </c>
      <c r="P52" s="181" t="str">
        <f>VLOOKUP($K52,Buchungsvarianten!$G$4:$AN$51,COLUMN(F52),FALSE)</f>
        <v>&lt;Stand.GLN WSZ (Verband)&gt;</v>
      </c>
      <c r="Q52" s="186" t="str">
        <f>VLOOKUP($K52,Buchungsvarianten!$G$4:$AN$51,COLUMN(G52),FALSE)</f>
        <v>&lt;ÜG aus Strecke&gt;</v>
      </c>
      <c r="R52" s="185" t="str">
        <f>VLOOKUP($K52,Buchungsvarianten!$G$4:$AN$51,COLUMN(H52),FALSE)</f>
        <v>&lt;Pers.GLN Gem.&gt;</v>
      </c>
      <c r="S52" s="181" t="str">
        <f>VLOOKUP($K52,Buchungsvarianten!$G$4:$AN$51,COLUMN(I52),FALSE)</f>
        <v>&lt;Anl.GLN WSZ (Verband)&gt;</v>
      </c>
      <c r="T52" s="181" t="str">
        <f>VLOOKUP($K52,Buchungsvarianten!$G$4:$AN$51,COLUMN(J52),FALSE)</f>
        <v>&lt;Übernahme&gt;</v>
      </c>
      <c r="U52" s="181" t="str">
        <f>VLOOKUP($K52,Buchungsvarianten!$G$4:$AN$51,COLUMN(K52),FALSE)</f>
        <v>Anl.GLN WSZ (Verband)</v>
      </c>
      <c r="V52" s="181" t="str">
        <f>VLOOKUP($K52,Buchungsvarianten!$G$4:$AN$51,COLUMN(L52),FALSE)</f>
        <v>Stand.GLN S/B</v>
      </c>
      <c r="W52" s="186" t="str">
        <f>VLOOKUP($K52,Buchungsvarianten!$G$4:$AN$51,COLUMN(M52),FALSE)</f>
        <v>Übergabe</v>
      </c>
      <c r="X52" s="185" t="str">
        <f>VLOOKUP($K52,Buchungsvarianten!$G$4:$AN$51,COLUMN(N52),FALSE)</f>
        <v>Stand.GLN WSZ (Verband)</v>
      </c>
      <c r="Y52" s="181" t="str">
        <f>VLOOKUP($K52,Buchungsvarianten!$G$4:$AN$51,COLUMN(O52),FALSE)</f>
        <v>Anl.GLN S/B</v>
      </c>
      <c r="Z52" s="181" t="str">
        <f>VLOOKUP($K52,Buchungsvarianten!$G$4:$AN$51,COLUMN(P52),FALSE)</f>
        <v>Übernahme</v>
      </c>
      <c r="AA52" s="181" t="str">
        <f>VLOOKUP($K52,Buchungsvarianten!$G$4:$AN$51,COLUMN(Q52),FALSE)</f>
        <v>-</v>
      </c>
      <c r="AB52" s="181" t="str">
        <f>VLOOKUP($K52,Buchungsvarianten!$G$4:$AN$51,COLUMN(R52),FALSE)</f>
        <v>-</v>
      </c>
      <c r="AC52" s="186" t="str">
        <f>VLOOKUP($K52,Buchungsvarianten!$G$4:$AN$51,COLUMN(S52),FALSE)</f>
        <v>-</v>
      </c>
      <c r="AD52" s="185" t="str">
        <f>VLOOKUP($K52,Buchungsvarianten!$G$4:$AN$51,COLUMN(T52),FALSE)</f>
        <v>-</v>
      </c>
      <c r="AE52" s="181" t="str">
        <f>VLOOKUP($K52,Buchungsvarianten!$G$4:$AN$51,COLUMN(U52),FALSE)</f>
        <v>-</v>
      </c>
      <c r="AF52" s="181" t="str">
        <f>VLOOKUP($K52,Buchungsvarianten!$G$4:$AN$51,COLUMN(V52),FALSE)</f>
        <v>-</v>
      </c>
      <c r="AG52" s="181" t="str">
        <f>VLOOKUP($K52,Buchungsvarianten!$G$4:$AN$51,COLUMN(W52),FALSE)</f>
        <v>-</v>
      </c>
      <c r="AH52" s="181" t="str">
        <f>VLOOKUP($K52,Buchungsvarianten!$G$4:$AN$51,COLUMN(X52),FALSE)</f>
        <v>-</v>
      </c>
      <c r="AI52" s="186" t="str">
        <f>VLOOKUP($K52,Buchungsvarianten!$G$4:$AN$51,COLUMN(Y52),FALSE)</f>
        <v>-</v>
      </c>
      <c r="AJ52" s="185" t="str">
        <f>VLOOKUP($K52,Buchungsvarianten!$G$4:$AN$51,COLUMN(Z52),FALSE)</f>
        <v>-</v>
      </c>
      <c r="AK52" s="181" t="str">
        <f>VLOOKUP($K52,Buchungsvarianten!$G$4:$AN$51,COLUMN(AA52),FALSE)</f>
        <v>-</v>
      </c>
      <c r="AL52" s="181" t="str">
        <f>VLOOKUP($K52,Buchungsvarianten!$G$4:$AN$51,COLUMN(AB52),FALSE)</f>
        <v>-</v>
      </c>
      <c r="AM52" s="181" t="str">
        <f>VLOOKUP($K52,Buchungsvarianten!$G$4:$AN$51,COLUMN(AC52),FALSE)</f>
        <v>-</v>
      </c>
      <c r="AN52" s="181" t="str">
        <f>VLOOKUP($K52,Buchungsvarianten!$G$4:$AN$51,COLUMN(AD52),FALSE)</f>
        <v>-</v>
      </c>
      <c r="AO52" s="186" t="str">
        <f>VLOOKUP($K52,Buchungsvarianten!$G$4:$AN$51,COLUMN(AE52),FALSE)</f>
        <v>-</v>
      </c>
      <c r="AP52" s="185" t="str">
        <f>VLOOKUP($K52,Buchungsvarianten!$G$4:$AN$51,COLUMN(AF52),FALSE)</f>
        <v>-</v>
      </c>
      <c r="AQ52" s="181" t="str">
        <f>VLOOKUP($K52,Buchungsvarianten!$G$4:$AN$51,COLUMN(AG52),FALSE)</f>
        <v>-</v>
      </c>
      <c r="AR52" s="186" t="str">
        <f>VLOOKUP($K52,Buchungsvarianten!$G$4:$AN$51,COLUMN(AH52),FALSE)</f>
        <v>-</v>
      </c>
      <c r="AS52" s="35"/>
    </row>
    <row r="53" spans="1:45" ht="30" x14ac:dyDescent="0.25">
      <c r="A53" s="6" t="s">
        <v>27</v>
      </c>
      <c r="B53" s="6" t="s">
        <v>28</v>
      </c>
      <c r="C53" s="6" t="s">
        <v>28</v>
      </c>
      <c r="D53" s="6" t="s">
        <v>68</v>
      </c>
      <c r="E53" s="6">
        <v>55370</v>
      </c>
      <c r="F53" s="119" t="s">
        <v>101</v>
      </c>
      <c r="G53" s="5">
        <f t="shared" si="0"/>
        <v>4</v>
      </c>
      <c r="H53" s="4" t="str">
        <f>VLOOKUP(G53,Buchungsvarianten!$D$4:$F$51,2,FALSE)</f>
        <v>Bring</v>
      </c>
      <c r="I53" s="123" t="str">
        <f>VLOOKUP(K53,Buchungsvarianten!$G$4:$AP$51,36,FALSE)</f>
        <v>HH-&gt;Gem-&gt;WSZ(Verband) -&gt;S/B</v>
      </c>
      <c r="J53" s="116" t="str">
        <f>VLOOKUP(G53,Buchungsvarianten!$D$4:$F$51,3,FALSE)</f>
        <v>WSZ als Anlage des Verbandes</v>
      </c>
      <c r="K53" s="19">
        <v>4</v>
      </c>
      <c r="L53" s="185" t="str">
        <f>VLOOKUP($K53,Buchungsvarianten!$G$4:$AN$51,COLUMN(B53),FALSE)</f>
        <v>&lt;Pers.GLN Gem.&gt;</v>
      </c>
      <c r="M53" s="181" t="str">
        <f>VLOOKUP($K53,Buchungsvarianten!$G$4:$AN$51,COLUMN(C53),FALSE)</f>
        <v>&lt;Pers.GLN Gem.&gt;</v>
      </c>
      <c r="N53" s="181" t="str">
        <f>VLOOKUP($K53,Buchungsvarianten!$G$4:$AN$51,COLUMN(D53),FALSE)</f>
        <v>&lt;ÜN in Strecke&gt;</v>
      </c>
      <c r="O53" s="181" t="str">
        <f>VLOOKUP($K53,Buchungsvarianten!$G$4:$AN$51,COLUMN(E53),FALSE)</f>
        <v>&lt;Pers.GLN Gem.&gt;</v>
      </c>
      <c r="P53" s="181" t="str">
        <f>VLOOKUP($K53,Buchungsvarianten!$G$4:$AN$51,COLUMN(F53),FALSE)</f>
        <v>&lt;Stand.GLN WSZ (Verband)&gt;</v>
      </c>
      <c r="Q53" s="186" t="str">
        <f>VLOOKUP($K53,Buchungsvarianten!$G$4:$AN$51,COLUMN(G53),FALSE)</f>
        <v>&lt;ÜG aus Strecke&gt;</v>
      </c>
      <c r="R53" s="185" t="str">
        <f>VLOOKUP($K53,Buchungsvarianten!$G$4:$AN$51,COLUMN(H53),FALSE)</f>
        <v>&lt;Pers.GLN Gem.&gt;</v>
      </c>
      <c r="S53" s="181" t="str">
        <f>VLOOKUP($K53,Buchungsvarianten!$G$4:$AN$51,COLUMN(I53),FALSE)</f>
        <v>&lt;Anl.GLN WSZ (Verband)&gt;</v>
      </c>
      <c r="T53" s="181" t="str">
        <f>VLOOKUP($K53,Buchungsvarianten!$G$4:$AN$51,COLUMN(J53),FALSE)</f>
        <v>&lt;Übernahme&gt;</v>
      </c>
      <c r="U53" s="181" t="str">
        <f>VLOOKUP($K53,Buchungsvarianten!$G$4:$AN$51,COLUMN(K53),FALSE)</f>
        <v>Anl.GLN WSZ (Verband)</v>
      </c>
      <c r="V53" s="181" t="str">
        <f>VLOOKUP($K53,Buchungsvarianten!$G$4:$AN$51,COLUMN(L53),FALSE)</f>
        <v>Stand.GLN S/B</v>
      </c>
      <c r="W53" s="186" t="str">
        <f>VLOOKUP($K53,Buchungsvarianten!$G$4:$AN$51,COLUMN(M53),FALSE)</f>
        <v>Übergabe</v>
      </c>
      <c r="X53" s="185" t="str">
        <f>VLOOKUP($K53,Buchungsvarianten!$G$4:$AN$51,COLUMN(N53),FALSE)</f>
        <v>Stand.GLN WSZ (Verband)</v>
      </c>
      <c r="Y53" s="181" t="str">
        <f>VLOOKUP($K53,Buchungsvarianten!$G$4:$AN$51,COLUMN(O53),FALSE)</f>
        <v>Anl.GLN S/B</v>
      </c>
      <c r="Z53" s="181" t="str">
        <f>VLOOKUP($K53,Buchungsvarianten!$G$4:$AN$51,COLUMN(P53),FALSE)</f>
        <v>Übernahme</v>
      </c>
      <c r="AA53" s="181" t="str">
        <f>VLOOKUP($K53,Buchungsvarianten!$G$4:$AN$51,COLUMN(Q53),FALSE)</f>
        <v>-</v>
      </c>
      <c r="AB53" s="181" t="str">
        <f>VLOOKUP($K53,Buchungsvarianten!$G$4:$AN$51,COLUMN(R53),FALSE)</f>
        <v>-</v>
      </c>
      <c r="AC53" s="186" t="str">
        <f>VLOOKUP($K53,Buchungsvarianten!$G$4:$AN$51,COLUMN(S53),FALSE)</f>
        <v>-</v>
      </c>
      <c r="AD53" s="185" t="str">
        <f>VLOOKUP($K53,Buchungsvarianten!$G$4:$AN$51,COLUMN(T53),FALSE)</f>
        <v>-</v>
      </c>
      <c r="AE53" s="181" t="str">
        <f>VLOOKUP($K53,Buchungsvarianten!$G$4:$AN$51,COLUMN(U53),FALSE)</f>
        <v>-</v>
      </c>
      <c r="AF53" s="181" t="str">
        <f>VLOOKUP($K53,Buchungsvarianten!$G$4:$AN$51,COLUMN(V53),FALSE)</f>
        <v>-</v>
      </c>
      <c r="AG53" s="181" t="str">
        <f>VLOOKUP($K53,Buchungsvarianten!$G$4:$AN$51,COLUMN(W53),FALSE)</f>
        <v>-</v>
      </c>
      <c r="AH53" s="181" t="str">
        <f>VLOOKUP($K53,Buchungsvarianten!$G$4:$AN$51,COLUMN(X53),FALSE)</f>
        <v>-</v>
      </c>
      <c r="AI53" s="186" t="str">
        <f>VLOOKUP($K53,Buchungsvarianten!$G$4:$AN$51,COLUMN(Y53),FALSE)</f>
        <v>-</v>
      </c>
      <c r="AJ53" s="185" t="str">
        <f>VLOOKUP($K53,Buchungsvarianten!$G$4:$AN$51,COLUMN(Z53),FALSE)</f>
        <v>-</v>
      </c>
      <c r="AK53" s="181" t="str">
        <f>VLOOKUP($K53,Buchungsvarianten!$G$4:$AN$51,COLUMN(AA53),FALSE)</f>
        <v>-</v>
      </c>
      <c r="AL53" s="181" t="str">
        <f>VLOOKUP($K53,Buchungsvarianten!$G$4:$AN$51,COLUMN(AB53),FALSE)</f>
        <v>-</v>
      </c>
      <c r="AM53" s="181" t="str">
        <f>VLOOKUP($K53,Buchungsvarianten!$G$4:$AN$51,COLUMN(AC53),FALSE)</f>
        <v>-</v>
      </c>
      <c r="AN53" s="181" t="str">
        <f>VLOOKUP($K53,Buchungsvarianten!$G$4:$AN$51,COLUMN(AD53),FALSE)</f>
        <v>-</v>
      </c>
      <c r="AO53" s="186" t="str">
        <f>VLOOKUP($K53,Buchungsvarianten!$G$4:$AN$51,COLUMN(AE53),FALSE)</f>
        <v>-</v>
      </c>
      <c r="AP53" s="185" t="str">
        <f>VLOOKUP($K53,Buchungsvarianten!$G$4:$AN$51,COLUMN(AF53),FALSE)</f>
        <v>-</v>
      </c>
      <c r="AQ53" s="181" t="str">
        <f>VLOOKUP($K53,Buchungsvarianten!$G$4:$AN$51,COLUMN(AG53),FALSE)</f>
        <v>-</v>
      </c>
      <c r="AR53" s="186" t="str">
        <f>VLOOKUP($K53,Buchungsvarianten!$G$4:$AN$51,COLUMN(AH53),FALSE)</f>
        <v>-</v>
      </c>
      <c r="AS53" s="35"/>
    </row>
    <row r="54" spans="1:45" ht="30" x14ac:dyDescent="0.25">
      <c r="A54" s="6" t="s">
        <v>27</v>
      </c>
      <c r="B54" s="6" t="s">
        <v>28</v>
      </c>
      <c r="C54" s="6" t="s">
        <v>28</v>
      </c>
      <c r="D54" s="6" t="s">
        <v>68</v>
      </c>
      <c r="E54" s="6">
        <v>55220</v>
      </c>
      <c r="F54" s="119" t="s">
        <v>102</v>
      </c>
      <c r="G54" s="5">
        <f t="shared" si="0"/>
        <v>4</v>
      </c>
      <c r="H54" s="4" t="str">
        <f>VLOOKUP(G54,Buchungsvarianten!$D$4:$F$51,2,FALSE)</f>
        <v>Bring</v>
      </c>
      <c r="I54" s="123" t="str">
        <f>VLOOKUP(K54,Buchungsvarianten!$G$4:$AP$51,36,FALSE)</f>
        <v>HH-&gt;Gem-&gt;WSZ(Verband) -&gt;S/B</v>
      </c>
      <c r="J54" s="116" t="str">
        <f>VLOOKUP(G54,Buchungsvarianten!$D$4:$F$51,3,FALSE)</f>
        <v>WSZ als Anlage des Verbandes</v>
      </c>
      <c r="K54" s="19">
        <v>4</v>
      </c>
      <c r="L54" s="185" t="str">
        <f>VLOOKUP($K54,Buchungsvarianten!$G$4:$AN$51,COLUMN(B54),FALSE)</f>
        <v>&lt;Pers.GLN Gem.&gt;</v>
      </c>
      <c r="M54" s="181" t="str">
        <f>VLOOKUP($K54,Buchungsvarianten!$G$4:$AN$51,COLUMN(C54),FALSE)</f>
        <v>&lt;Pers.GLN Gem.&gt;</v>
      </c>
      <c r="N54" s="181" t="str">
        <f>VLOOKUP($K54,Buchungsvarianten!$G$4:$AN$51,COLUMN(D54),FALSE)</f>
        <v>&lt;ÜN in Strecke&gt;</v>
      </c>
      <c r="O54" s="181" t="str">
        <f>VLOOKUP($K54,Buchungsvarianten!$G$4:$AN$51,COLUMN(E54),FALSE)</f>
        <v>&lt;Pers.GLN Gem.&gt;</v>
      </c>
      <c r="P54" s="181" t="str">
        <f>VLOOKUP($K54,Buchungsvarianten!$G$4:$AN$51,COLUMN(F54),FALSE)</f>
        <v>&lt;Stand.GLN WSZ (Verband)&gt;</v>
      </c>
      <c r="Q54" s="186" t="str">
        <f>VLOOKUP($K54,Buchungsvarianten!$G$4:$AN$51,COLUMN(G54),FALSE)</f>
        <v>&lt;ÜG aus Strecke&gt;</v>
      </c>
      <c r="R54" s="185" t="str">
        <f>VLOOKUP($K54,Buchungsvarianten!$G$4:$AN$51,COLUMN(H54),FALSE)</f>
        <v>&lt;Pers.GLN Gem.&gt;</v>
      </c>
      <c r="S54" s="181" t="str">
        <f>VLOOKUP($K54,Buchungsvarianten!$G$4:$AN$51,COLUMN(I54),FALSE)</f>
        <v>&lt;Anl.GLN WSZ (Verband)&gt;</v>
      </c>
      <c r="T54" s="181" t="str">
        <f>VLOOKUP($K54,Buchungsvarianten!$G$4:$AN$51,COLUMN(J54),FALSE)</f>
        <v>&lt;Übernahme&gt;</v>
      </c>
      <c r="U54" s="181" t="str">
        <f>VLOOKUP($K54,Buchungsvarianten!$G$4:$AN$51,COLUMN(K54),FALSE)</f>
        <v>Anl.GLN WSZ (Verband)</v>
      </c>
      <c r="V54" s="181" t="str">
        <f>VLOOKUP($K54,Buchungsvarianten!$G$4:$AN$51,COLUMN(L54),FALSE)</f>
        <v>Stand.GLN S/B</v>
      </c>
      <c r="W54" s="186" t="str">
        <f>VLOOKUP($K54,Buchungsvarianten!$G$4:$AN$51,COLUMN(M54),FALSE)</f>
        <v>Übergabe</v>
      </c>
      <c r="X54" s="185" t="str">
        <f>VLOOKUP($K54,Buchungsvarianten!$G$4:$AN$51,COLUMN(N54),FALSE)</f>
        <v>Stand.GLN WSZ (Verband)</v>
      </c>
      <c r="Y54" s="181" t="str">
        <f>VLOOKUP($K54,Buchungsvarianten!$G$4:$AN$51,COLUMN(O54),FALSE)</f>
        <v>Anl.GLN S/B</v>
      </c>
      <c r="Z54" s="181" t="str">
        <f>VLOOKUP($K54,Buchungsvarianten!$G$4:$AN$51,COLUMN(P54),FALSE)</f>
        <v>Übernahme</v>
      </c>
      <c r="AA54" s="181" t="str">
        <f>VLOOKUP($K54,Buchungsvarianten!$G$4:$AN$51,COLUMN(Q54),FALSE)</f>
        <v>-</v>
      </c>
      <c r="AB54" s="181" t="str">
        <f>VLOOKUP($K54,Buchungsvarianten!$G$4:$AN$51,COLUMN(R54),FALSE)</f>
        <v>-</v>
      </c>
      <c r="AC54" s="186" t="str">
        <f>VLOOKUP($K54,Buchungsvarianten!$G$4:$AN$51,COLUMN(S54),FALSE)</f>
        <v>-</v>
      </c>
      <c r="AD54" s="185" t="str">
        <f>VLOOKUP($K54,Buchungsvarianten!$G$4:$AN$51,COLUMN(T54),FALSE)</f>
        <v>-</v>
      </c>
      <c r="AE54" s="181" t="str">
        <f>VLOOKUP($K54,Buchungsvarianten!$G$4:$AN$51,COLUMN(U54),FALSE)</f>
        <v>-</v>
      </c>
      <c r="AF54" s="181" t="str">
        <f>VLOOKUP($K54,Buchungsvarianten!$G$4:$AN$51,COLUMN(V54),FALSE)</f>
        <v>-</v>
      </c>
      <c r="AG54" s="181" t="str">
        <f>VLOOKUP($K54,Buchungsvarianten!$G$4:$AN$51,COLUMN(W54),FALSE)</f>
        <v>-</v>
      </c>
      <c r="AH54" s="181" t="str">
        <f>VLOOKUP($K54,Buchungsvarianten!$G$4:$AN$51,COLUMN(X54),FALSE)</f>
        <v>-</v>
      </c>
      <c r="AI54" s="186" t="str">
        <f>VLOOKUP($K54,Buchungsvarianten!$G$4:$AN$51,COLUMN(Y54),FALSE)</f>
        <v>-</v>
      </c>
      <c r="AJ54" s="185" t="str">
        <f>VLOOKUP($K54,Buchungsvarianten!$G$4:$AN$51,COLUMN(Z54),FALSE)</f>
        <v>-</v>
      </c>
      <c r="AK54" s="181" t="str">
        <f>VLOOKUP($K54,Buchungsvarianten!$G$4:$AN$51,COLUMN(AA54),FALSE)</f>
        <v>-</v>
      </c>
      <c r="AL54" s="181" t="str">
        <f>VLOOKUP($K54,Buchungsvarianten!$G$4:$AN$51,COLUMN(AB54),FALSE)</f>
        <v>-</v>
      </c>
      <c r="AM54" s="181" t="str">
        <f>VLOOKUP($K54,Buchungsvarianten!$G$4:$AN$51,COLUMN(AC54),FALSE)</f>
        <v>-</v>
      </c>
      <c r="AN54" s="181" t="str">
        <f>VLOOKUP($K54,Buchungsvarianten!$G$4:$AN$51,COLUMN(AD54),FALSE)</f>
        <v>-</v>
      </c>
      <c r="AO54" s="186" t="str">
        <f>VLOOKUP($K54,Buchungsvarianten!$G$4:$AN$51,COLUMN(AE54),FALSE)</f>
        <v>-</v>
      </c>
      <c r="AP54" s="185" t="str">
        <f>VLOOKUP($K54,Buchungsvarianten!$G$4:$AN$51,COLUMN(AF54),FALSE)</f>
        <v>-</v>
      </c>
      <c r="AQ54" s="181" t="str">
        <f>VLOOKUP($K54,Buchungsvarianten!$G$4:$AN$51,COLUMN(AG54),FALSE)</f>
        <v>-</v>
      </c>
      <c r="AR54" s="186" t="str">
        <f>VLOOKUP($K54,Buchungsvarianten!$G$4:$AN$51,COLUMN(AH54),FALSE)</f>
        <v>-</v>
      </c>
      <c r="AS54" s="35"/>
    </row>
    <row r="55" spans="1:45" ht="30" x14ac:dyDescent="0.25">
      <c r="A55" s="6" t="s">
        <v>27</v>
      </c>
      <c r="B55" s="6" t="s">
        <v>28</v>
      </c>
      <c r="C55" s="6" t="s">
        <v>28</v>
      </c>
      <c r="D55" s="6" t="s">
        <v>68</v>
      </c>
      <c r="E55" s="6">
        <v>52404</v>
      </c>
      <c r="F55" s="119" t="s">
        <v>103</v>
      </c>
      <c r="G55" s="5">
        <f t="shared" si="0"/>
        <v>4</v>
      </c>
      <c r="H55" s="4" t="str">
        <f>VLOOKUP(G55,Buchungsvarianten!$D$4:$F$51,2,FALSE)</f>
        <v>Bring</v>
      </c>
      <c r="I55" s="123" t="str">
        <f>VLOOKUP(K55,Buchungsvarianten!$G$4:$AP$51,36,FALSE)</f>
        <v>HH-&gt;Gem-&gt;WSZ(Verband) -&gt;S/B</v>
      </c>
      <c r="J55" s="116" t="str">
        <f>VLOOKUP(G55,Buchungsvarianten!$D$4:$F$51,3,FALSE)</f>
        <v>WSZ als Anlage des Verbandes</v>
      </c>
      <c r="K55" s="19">
        <v>4</v>
      </c>
      <c r="L55" s="185" t="str">
        <f>VLOOKUP($K55,Buchungsvarianten!$G$4:$AN$51,COLUMN(B55),FALSE)</f>
        <v>&lt;Pers.GLN Gem.&gt;</v>
      </c>
      <c r="M55" s="181" t="str">
        <f>VLOOKUP($K55,Buchungsvarianten!$G$4:$AN$51,COLUMN(C55),FALSE)</f>
        <v>&lt;Pers.GLN Gem.&gt;</v>
      </c>
      <c r="N55" s="181" t="str">
        <f>VLOOKUP($K55,Buchungsvarianten!$G$4:$AN$51,COLUMN(D55),FALSE)</f>
        <v>&lt;ÜN in Strecke&gt;</v>
      </c>
      <c r="O55" s="181" t="str">
        <f>VLOOKUP($K55,Buchungsvarianten!$G$4:$AN$51,COLUMN(E55),FALSE)</f>
        <v>&lt;Pers.GLN Gem.&gt;</v>
      </c>
      <c r="P55" s="181" t="str">
        <f>VLOOKUP($K55,Buchungsvarianten!$G$4:$AN$51,COLUMN(F55),FALSE)</f>
        <v>&lt;Stand.GLN WSZ (Verband)&gt;</v>
      </c>
      <c r="Q55" s="186" t="str">
        <f>VLOOKUP($K55,Buchungsvarianten!$G$4:$AN$51,COLUMN(G55),FALSE)</f>
        <v>&lt;ÜG aus Strecke&gt;</v>
      </c>
      <c r="R55" s="185" t="str">
        <f>VLOOKUP($K55,Buchungsvarianten!$G$4:$AN$51,COLUMN(H55),FALSE)</f>
        <v>&lt;Pers.GLN Gem.&gt;</v>
      </c>
      <c r="S55" s="181" t="str">
        <f>VLOOKUP($K55,Buchungsvarianten!$G$4:$AN$51,COLUMN(I55),FALSE)</f>
        <v>&lt;Anl.GLN WSZ (Verband)&gt;</v>
      </c>
      <c r="T55" s="181" t="str">
        <f>VLOOKUP($K55,Buchungsvarianten!$G$4:$AN$51,COLUMN(J55),FALSE)</f>
        <v>&lt;Übernahme&gt;</v>
      </c>
      <c r="U55" s="181" t="str">
        <f>VLOOKUP($K55,Buchungsvarianten!$G$4:$AN$51,COLUMN(K55),FALSE)</f>
        <v>Anl.GLN WSZ (Verband)</v>
      </c>
      <c r="V55" s="181" t="str">
        <f>VLOOKUP($K55,Buchungsvarianten!$G$4:$AN$51,COLUMN(L55),FALSE)</f>
        <v>Stand.GLN S/B</v>
      </c>
      <c r="W55" s="186" t="str">
        <f>VLOOKUP($K55,Buchungsvarianten!$G$4:$AN$51,COLUMN(M55),FALSE)</f>
        <v>Übergabe</v>
      </c>
      <c r="X55" s="185" t="str">
        <f>VLOOKUP($K55,Buchungsvarianten!$G$4:$AN$51,COLUMN(N55),FALSE)</f>
        <v>Stand.GLN WSZ (Verband)</v>
      </c>
      <c r="Y55" s="181" t="str">
        <f>VLOOKUP($K55,Buchungsvarianten!$G$4:$AN$51,COLUMN(O55),FALSE)</f>
        <v>Anl.GLN S/B</v>
      </c>
      <c r="Z55" s="181" t="str">
        <f>VLOOKUP($K55,Buchungsvarianten!$G$4:$AN$51,COLUMN(P55),FALSE)</f>
        <v>Übernahme</v>
      </c>
      <c r="AA55" s="181" t="str">
        <f>VLOOKUP($K55,Buchungsvarianten!$G$4:$AN$51,COLUMN(Q55),FALSE)</f>
        <v>-</v>
      </c>
      <c r="AB55" s="181" t="str">
        <f>VLOOKUP($K55,Buchungsvarianten!$G$4:$AN$51,COLUMN(R55),FALSE)</f>
        <v>-</v>
      </c>
      <c r="AC55" s="186" t="str">
        <f>VLOOKUP($K55,Buchungsvarianten!$G$4:$AN$51,COLUMN(S55),FALSE)</f>
        <v>-</v>
      </c>
      <c r="AD55" s="185" t="str">
        <f>VLOOKUP($K55,Buchungsvarianten!$G$4:$AN$51,COLUMN(T55),FALSE)</f>
        <v>-</v>
      </c>
      <c r="AE55" s="181" t="str">
        <f>VLOOKUP($K55,Buchungsvarianten!$G$4:$AN$51,COLUMN(U55),FALSE)</f>
        <v>-</v>
      </c>
      <c r="AF55" s="181" t="str">
        <f>VLOOKUP($K55,Buchungsvarianten!$G$4:$AN$51,COLUMN(V55),FALSE)</f>
        <v>-</v>
      </c>
      <c r="AG55" s="181" t="str">
        <f>VLOOKUP($K55,Buchungsvarianten!$G$4:$AN$51,COLUMN(W55),FALSE)</f>
        <v>-</v>
      </c>
      <c r="AH55" s="181" t="str">
        <f>VLOOKUP($K55,Buchungsvarianten!$G$4:$AN$51,COLUMN(X55),FALSE)</f>
        <v>-</v>
      </c>
      <c r="AI55" s="186" t="str">
        <f>VLOOKUP($K55,Buchungsvarianten!$G$4:$AN$51,COLUMN(Y55),FALSE)</f>
        <v>-</v>
      </c>
      <c r="AJ55" s="185" t="str">
        <f>VLOOKUP($K55,Buchungsvarianten!$G$4:$AN$51,COLUMN(Z55),FALSE)</f>
        <v>-</v>
      </c>
      <c r="AK55" s="181" t="str">
        <f>VLOOKUP($K55,Buchungsvarianten!$G$4:$AN$51,COLUMN(AA55),FALSE)</f>
        <v>-</v>
      </c>
      <c r="AL55" s="181" t="str">
        <f>VLOOKUP($K55,Buchungsvarianten!$G$4:$AN$51,COLUMN(AB55),FALSE)</f>
        <v>-</v>
      </c>
      <c r="AM55" s="181" t="str">
        <f>VLOOKUP($K55,Buchungsvarianten!$G$4:$AN$51,COLUMN(AC55),FALSE)</f>
        <v>-</v>
      </c>
      <c r="AN55" s="181" t="str">
        <f>VLOOKUP($K55,Buchungsvarianten!$G$4:$AN$51,COLUMN(AD55),FALSE)</f>
        <v>-</v>
      </c>
      <c r="AO55" s="186" t="str">
        <f>VLOOKUP($K55,Buchungsvarianten!$G$4:$AN$51,COLUMN(AE55),FALSE)</f>
        <v>-</v>
      </c>
      <c r="AP55" s="185" t="str">
        <f>VLOOKUP($K55,Buchungsvarianten!$G$4:$AN$51,COLUMN(AF55),FALSE)</f>
        <v>-</v>
      </c>
      <c r="AQ55" s="181" t="str">
        <f>VLOOKUP($K55,Buchungsvarianten!$G$4:$AN$51,COLUMN(AG55),FALSE)</f>
        <v>-</v>
      </c>
      <c r="AR55" s="186" t="str">
        <f>VLOOKUP($K55,Buchungsvarianten!$G$4:$AN$51,COLUMN(AH55),FALSE)</f>
        <v>-</v>
      </c>
      <c r="AS55" s="35"/>
    </row>
    <row r="56" spans="1:45" ht="30" x14ac:dyDescent="0.25">
      <c r="A56" s="6" t="s">
        <v>27</v>
      </c>
      <c r="B56" s="6" t="s">
        <v>28</v>
      </c>
      <c r="C56" s="6" t="s">
        <v>28</v>
      </c>
      <c r="D56" s="6" t="s">
        <v>68</v>
      </c>
      <c r="E56" s="6">
        <v>52103</v>
      </c>
      <c r="F56" s="119" t="s">
        <v>104</v>
      </c>
      <c r="G56" s="5">
        <f t="shared" si="0"/>
        <v>4</v>
      </c>
      <c r="H56" s="4" t="str">
        <f>VLOOKUP(G56,Buchungsvarianten!$D$4:$F$51,2,FALSE)</f>
        <v>Bring</v>
      </c>
      <c r="I56" s="123" t="str">
        <f>VLOOKUP(K56,Buchungsvarianten!$G$4:$AP$51,36,FALSE)</f>
        <v>HH-&gt;Gem-&gt;WSZ(Verband) -&gt;S/B</v>
      </c>
      <c r="J56" s="116" t="str">
        <f>VLOOKUP(G56,Buchungsvarianten!$D$4:$F$51,3,FALSE)</f>
        <v>WSZ als Anlage des Verbandes</v>
      </c>
      <c r="K56" s="19">
        <v>4</v>
      </c>
      <c r="L56" s="185" t="str">
        <f>VLOOKUP($K56,Buchungsvarianten!$G$4:$AN$51,COLUMN(B56),FALSE)</f>
        <v>&lt;Pers.GLN Gem.&gt;</v>
      </c>
      <c r="M56" s="181" t="str">
        <f>VLOOKUP($K56,Buchungsvarianten!$G$4:$AN$51,COLUMN(C56),FALSE)</f>
        <v>&lt;Pers.GLN Gem.&gt;</v>
      </c>
      <c r="N56" s="181" t="str">
        <f>VLOOKUP($K56,Buchungsvarianten!$G$4:$AN$51,COLUMN(D56),FALSE)</f>
        <v>&lt;ÜN in Strecke&gt;</v>
      </c>
      <c r="O56" s="181" t="str">
        <f>VLOOKUP($K56,Buchungsvarianten!$G$4:$AN$51,COLUMN(E56),FALSE)</f>
        <v>&lt;Pers.GLN Gem.&gt;</v>
      </c>
      <c r="P56" s="181" t="str">
        <f>VLOOKUP($K56,Buchungsvarianten!$G$4:$AN$51,COLUMN(F56),FALSE)</f>
        <v>&lt;Stand.GLN WSZ (Verband)&gt;</v>
      </c>
      <c r="Q56" s="186" t="str">
        <f>VLOOKUP($K56,Buchungsvarianten!$G$4:$AN$51,COLUMN(G56),FALSE)</f>
        <v>&lt;ÜG aus Strecke&gt;</v>
      </c>
      <c r="R56" s="185" t="str">
        <f>VLOOKUP($K56,Buchungsvarianten!$G$4:$AN$51,COLUMN(H56),FALSE)</f>
        <v>&lt;Pers.GLN Gem.&gt;</v>
      </c>
      <c r="S56" s="181" t="str">
        <f>VLOOKUP($K56,Buchungsvarianten!$G$4:$AN$51,COLUMN(I56),FALSE)</f>
        <v>&lt;Anl.GLN WSZ (Verband)&gt;</v>
      </c>
      <c r="T56" s="181" t="str">
        <f>VLOOKUP($K56,Buchungsvarianten!$G$4:$AN$51,COLUMN(J56),FALSE)</f>
        <v>&lt;Übernahme&gt;</v>
      </c>
      <c r="U56" s="181" t="str">
        <f>VLOOKUP($K56,Buchungsvarianten!$G$4:$AN$51,COLUMN(K56),FALSE)</f>
        <v>Anl.GLN WSZ (Verband)</v>
      </c>
      <c r="V56" s="181" t="str">
        <f>VLOOKUP($K56,Buchungsvarianten!$G$4:$AN$51,COLUMN(L56),FALSE)</f>
        <v>Stand.GLN S/B</v>
      </c>
      <c r="W56" s="186" t="str">
        <f>VLOOKUP($K56,Buchungsvarianten!$G$4:$AN$51,COLUMN(M56),FALSE)</f>
        <v>Übergabe</v>
      </c>
      <c r="X56" s="185" t="str">
        <f>VLOOKUP($K56,Buchungsvarianten!$G$4:$AN$51,COLUMN(N56),FALSE)</f>
        <v>Stand.GLN WSZ (Verband)</v>
      </c>
      <c r="Y56" s="181" t="str">
        <f>VLOOKUP($K56,Buchungsvarianten!$G$4:$AN$51,COLUMN(O56),FALSE)</f>
        <v>Anl.GLN S/B</v>
      </c>
      <c r="Z56" s="181" t="str">
        <f>VLOOKUP($K56,Buchungsvarianten!$G$4:$AN$51,COLUMN(P56),FALSE)</f>
        <v>Übernahme</v>
      </c>
      <c r="AA56" s="181" t="str">
        <f>VLOOKUP($K56,Buchungsvarianten!$G$4:$AN$51,COLUMN(Q56),FALSE)</f>
        <v>-</v>
      </c>
      <c r="AB56" s="181" t="str">
        <f>VLOOKUP($K56,Buchungsvarianten!$G$4:$AN$51,COLUMN(R56),FALSE)</f>
        <v>-</v>
      </c>
      <c r="AC56" s="186" t="str">
        <f>VLOOKUP($K56,Buchungsvarianten!$G$4:$AN$51,COLUMN(S56),FALSE)</f>
        <v>-</v>
      </c>
      <c r="AD56" s="185" t="str">
        <f>VLOOKUP($K56,Buchungsvarianten!$G$4:$AN$51,COLUMN(T56),FALSE)</f>
        <v>-</v>
      </c>
      <c r="AE56" s="181" t="str">
        <f>VLOOKUP($K56,Buchungsvarianten!$G$4:$AN$51,COLUMN(U56),FALSE)</f>
        <v>-</v>
      </c>
      <c r="AF56" s="181" t="str">
        <f>VLOOKUP($K56,Buchungsvarianten!$G$4:$AN$51,COLUMN(V56),FALSE)</f>
        <v>-</v>
      </c>
      <c r="AG56" s="181" t="str">
        <f>VLOOKUP($K56,Buchungsvarianten!$G$4:$AN$51,COLUMN(W56),FALSE)</f>
        <v>-</v>
      </c>
      <c r="AH56" s="181" t="str">
        <f>VLOOKUP($K56,Buchungsvarianten!$G$4:$AN$51,COLUMN(X56),FALSE)</f>
        <v>-</v>
      </c>
      <c r="AI56" s="186" t="str">
        <f>VLOOKUP($K56,Buchungsvarianten!$G$4:$AN$51,COLUMN(Y56),FALSE)</f>
        <v>-</v>
      </c>
      <c r="AJ56" s="185" t="str">
        <f>VLOOKUP($K56,Buchungsvarianten!$G$4:$AN$51,COLUMN(Z56),FALSE)</f>
        <v>-</v>
      </c>
      <c r="AK56" s="181" t="str">
        <f>VLOOKUP($K56,Buchungsvarianten!$G$4:$AN$51,COLUMN(AA56),FALSE)</f>
        <v>-</v>
      </c>
      <c r="AL56" s="181" t="str">
        <f>VLOOKUP($K56,Buchungsvarianten!$G$4:$AN$51,COLUMN(AB56),FALSE)</f>
        <v>-</v>
      </c>
      <c r="AM56" s="181" t="str">
        <f>VLOOKUP($K56,Buchungsvarianten!$G$4:$AN$51,COLUMN(AC56),FALSE)</f>
        <v>-</v>
      </c>
      <c r="AN56" s="181" t="str">
        <f>VLOOKUP($K56,Buchungsvarianten!$G$4:$AN$51,COLUMN(AD56),FALSE)</f>
        <v>-</v>
      </c>
      <c r="AO56" s="186" t="str">
        <f>VLOOKUP($K56,Buchungsvarianten!$G$4:$AN$51,COLUMN(AE56),FALSE)</f>
        <v>-</v>
      </c>
      <c r="AP56" s="185" t="str">
        <f>VLOOKUP($K56,Buchungsvarianten!$G$4:$AN$51,COLUMN(AF56),FALSE)</f>
        <v>-</v>
      </c>
      <c r="AQ56" s="181" t="str">
        <f>VLOOKUP($K56,Buchungsvarianten!$G$4:$AN$51,COLUMN(AG56),FALSE)</f>
        <v>-</v>
      </c>
      <c r="AR56" s="186" t="str">
        <f>VLOOKUP($K56,Buchungsvarianten!$G$4:$AN$51,COLUMN(AH56),FALSE)</f>
        <v>-</v>
      </c>
      <c r="AS56" s="35"/>
    </row>
    <row r="57" spans="1:45" ht="30" x14ac:dyDescent="0.25">
      <c r="A57" s="6" t="s">
        <v>27</v>
      </c>
      <c r="B57" s="6" t="s">
        <v>28</v>
      </c>
      <c r="C57" s="6" t="s">
        <v>28</v>
      </c>
      <c r="D57" s="6" t="s">
        <v>68</v>
      </c>
      <c r="E57" s="6">
        <v>35322</v>
      </c>
      <c r="F57" s="119" t="s">
        <v>816</v>
      </c>
      <c r="G57" s="5">
        <f t="shared" si="0"/>
        <v>4</v>
      </c>
      <c r="H57" s="4" t="str">
        <f>VLOOKUP(G57,Buchungsvarianten!$D$4:$F$51,2,FALSE)</f>
        <v>Bring</v>
      </c>
      <c r="I57" s="123" t="str">
        <f>VLOOKUP(K57,Buchungsvarianten!$G$4:$AP$51,36,FALSE)</f>
        <v>HH-&gt;Gem-&gt;WSZ(Verband) -&gt;S/B</v>
      </c>
      <c r="J57" s="116" t="str">
        <f>VLOOKUP(G57,Buchungsvarianten!$D$4:$F$51,3,FALSE)</f>
        <v>WSZ als Anlage des Verbandes</v>
      </c>
      <c r="K57" s="19">
        <v>4</v>
      </c>
      <c r="L57" s="185" t="str">
        <f>VLOOKUP($K57,Buchungsvarianten!$G$4:$AN$51,COLUMN(B57),FALSE)</f>
        <v>&lt;Pers.GLN Gem.&gt;</v>
      </c>
      <c r="M57" s="181" t="str">
        <f>VLOOKUP($K57,Buchungsvarianten!$G$4:$AN$51,COLUMN(C57),FALSE)</f>
        <v>&lt;Pers.GLN Gem.&gt;</v>
      </c>
      <c r="N57" s="181" t="str">
        <f>VLOOKUP($K57,Buchungsvarianten!$G$4:$AN$51,COLUMN(D57),FALSE)</f>
        <v>&lt;ÜN in Strecke&gt;</v>
      </c>
      <c r="O57" s="181" t="str">
        <f>VLOOKUP($K57,Buchungsvarianten!$G$4:$AN$51,COLUMN(E57),FALSE)</f>
        <v>&lt;Pers.GLN Gem.&gt;</v>
      </c>
      <c r="P57" s="181" t="str">
        <f>VLOOKUP($K57,Buchungsvarianten!$G$4:$AN$51,COLUMN(F57),FALSE)</f>
        <v>&lt;Stand.GLN WSZ (Verband)&gt;</v>
      </c>
      <c r="Q57" s="186" t="str">
        <f>VLOOKUP($K57,Buchungsvarianten!$G$4:$AN$51,COLUMN(G57),FALSE)</f>
        <v>&lt;ÜG aus Strecke&gt;</v>
      </c>
      <c r="R57" s="185" t="str">
        <f>VLOOKUP($K57,Buchungsvarianten!$G$4:$AN$51,COLUMN(H57),FALSE)</f>
        <v>&lt;Pers.GLN Gem.&gt;</v>
      </c>
      <c r="S57" s="181" t="str">
        <f>VLOOKUP($K57,Buchungsvarianten!$G$4:$AN$51,COLUMN(I57),FALSE)</f>
        <v>&lt;Anl.GLN WSZ (Verband)&gt;</v>
      </c>
      <c r="T57" s="181" t="str">
        <f>VLOOKUP($K57,Buchungsvarianten!$G$4:$AN$51,COLUMN(J57),FALSE)</f>
        <v>&lt;Übernahme&gt;</v>
      </c>
      <c r="U57" s="181" t="str">
        <f>VLOOKUP($K57,Buchungsvarianten!$G$4:$AN$51,COLUMN(K57),FALSE)</f>
        <v>Anl.GLN WSZ (Verband)</v>
      </c>
      <c r="V57" s="181" t="str">
        <f>VLOOKUP($K57,Buchungsvarianten!$G$4:$AN$51,COLUMN(L57),FALSE)</f>
        <v>Stand.GLN S/B</v>
      </c>
      <c r="W57" s="186" t="str">
        <f>VLOOKUP($K57,Buchungsvarianten!$G$4:$AN$51,COLUMN(M57),FALSE)</f>
        <v>Übergabe</v>
      </c>
      <c r="X57" s="185" t="str">
        <f>VLOOKUP($K57,Buchungsvarianten!$G$4:$AN$51,COLUMN(N57),FALSE)</f>
        <v>Stand.GLN WSZ (Verband)</v>
      </c>
      <c r="Y57" s="181" t="str">
        <f>VLOOKUP($K57,Buchungsvarianten!$G$4:$AN$51,COLUMN(O57),FALSE)</f>
        <v>Anl.GLN S/B</v>
      </c>
      <c r="Z57" s="181" t="str">
        <f>VLOOKUP($K57,Buchungsvarianten!$G$4:$AN$51,COLUMN(P57),FALSE)</f>
        <v>Übernahme</v>
      </c>
      <c r="AA57" s="181" t="str">
        <f>VLOOKUP($K57,Buchungsvarianten!$G$4:$AN$51,COLUMN(Q57),FALSE)</f>
        <v>-</v>
      </c>
      <c r="AB57" s="181" t="str">
        <f>VLOOKUP($K57,Buchungsvarianten!$G$4:$AN$51,COLUMN(R57),FALSE)</f>
        <v>-</v>
      </c>
      <c r="AC57" s="186" t="str">
        <f>VLOOKUP($K57,Buchungsvarianten!$G$4:$AN$51,COLUMN(S57),FALSE)</f>
        <v>-</v>
      </c>
      <c r="AD57" s="185" t="str">
        <f>VLOOKUP($K57,Buchungsvarianten!$G$4:$AN$51,COLUMN(T57),FALSE)</f>
        <v>-</v>
      </c>
      <c r="AE57" s="181" t="str">
        <f>VLOOKUP($K57,Buchungsvarianten!$G$4:$AN$51,COLUMN(U57),FALSE)</f>
        <v>-</v>
      </c>
      <c r="AF57" s="181" t="str">
        <f>VLOOKUP($K57,Buchungsvarianten!$G$4:$AN$51,COLUMN(V57),FALSE)</f>
        <v>-</v>
      </c>
      <c r="AG57" s="181" t="str">
        <f>VLOOKUP($K57,Buchungsvarianten!$G$4:$AN$51,COLUMN(W57),FALSE)</f>
        <v>-</v>
      </c>
      <c r="AH57" s="181" t="str">
        <f>VLOOKUP($K57,Buchungsvarianten!$G$4:$AN$51,COLUMN(X57),FALSE)</f>
        <v>-</v>
      </c>
      <c r="AI57" s="186" t="str">
        <f>VLOOKUP($K57,Buchungsvarianten!$G$4:$AN$51,COLUMN(Y57),FALSE)</f>
        <v>-</v>
      </c>
      <c r="AJ57" s="185" t="str">
        <f>VLOOKUP($K57,Buchungsvarianten!$G$4:$AN$51,COLUMN(Z57),FALSE)</f>
        <v>-</v>
      </c>
      <c r="AK57" s="181" t="str">
        <f>VLOOKUP($K57,Buchungsvarianten!$G$4:$AN$51,COLUMN(AA57),FALSE)</f>
        <v>-</v>
      </c>
      <c r="AL57" s="181" t="str">
        <f>VLOOKUP($K57,Buchungsvarianten!$G$4:$AN$51,COLUMN(AB57),FALSE)</f>
        <v>-</v>
      </c>
      <c r="AM57" s="181" t="str">
        <f>VLOOKUP($K57,Buchungsvarianten!$G$4:$AN$51,COLUMN(AC57),FALSE)</f>
        <v>-</v>
      </c>
      <c r="AN57" s="181" t="str">
        <f>VLOOKUP($K57,Buchungsvarianten!$G$4:$AN$51,COLUMN(AD57),FALSE)</f>
        <v>-</v>
      </c>
      <c r="AO57" s="186" t="str">
        <f>VLOOKUP($K57,Buchungsvarianten!$G$4:$AN$51,COLUMN(AE57),FALSE)</f>
        <v>-</v>
      </c>
      <c r="AP57" s="185" t="str">
        <f>VLOOKUP($K57,Buchungsvarianten!$G$4:$AN$51,COLUMN(AF57),FALSE)</f>
        <v>-</v>
      </c>
      <c r="AQ57" s="181" t="str">
        <f>VLOOKUP($K57,Buchungsvarianten!$G$4:$AN$51,COLUMN(AG57),FALSE)</f>
        <v>-</v>
      </c>
      <c r="AR57" s="186" t="str">
        <f>VLOOKUP($K57,Buchungsvarianten!$G$4:$AN$51,COLUMN(AH57),FALSE)</f>
        <v>-</v>
      </c>
      <c r="AS57" s="35"/>
    </row>
    <row r="58" spans="1:45" ht="45" x14ac:dyDescent="0.25">
      <c r="A58" s="6" t="s">
        <v>27</v>
      </c>
      <c r="B58" s="6" t="s">
        <v>28</v>
      </c>
      <c r="C58" s="6" t="s">
        <v>28</v>
      </c>
      <c r="D58" s="6" t="s">
        <v>68</v>
      </c>
      <c r="E58" s="6">
        <v>53103</v>
      </c>
      <c r="F58" s="119" t="s">
        <v>105</v>
      </c>
      <c r="G58" s="5">
        <f t="shared" si="0"/>
        <v>4</v>
      </c>
      <c r="H58" s="4" t="str">
        <f>VLOOKUP(G58,Buchungsvarianten!$D$4:$F$51,2,FALSE)</f>
        <v>Bring</v>
      </c>
      <c r="I58" s="123" t="str">
        <f>VLOOKUP(K58,Buchungsvarianten!$G$4:$AP$51,36,FALSE)</f>
        <v>HH-&gt;Gem-&gt;WSZ(Verband) -&gt;S/B</v>
      </c>
      <c r="J58" s="116" t="str">
        <f>VLOOKUP(G58,Buchungsvarianten!$D$4:$F$51,3,FALSE)</f>
        <v>WSZ als Anlage des Verbandes</v>
      </c>
      <c r="K58" s="19">
        <v>4</v>
      </c>
      <c r="L58" s="185" t="str">
        <f>VLOOKUP($K58,Buchungsvarianten!$G$4:$AN$51,COLUMN(B58),FALSE)</f>
        <v>&lt;Pers.GLN Gem.&gt;</v>
      </c>
      <c r="M58" s="181" t="str">
        <f>VLOOKUP($K58,Buchungsvarianten!$G$4:$AN$51,COLUMN(C58),FALSE)</f>
        <v>&lt;Pers.GLN Gem.&gt;</v>
      </c>
      <c r="N58" s="181" t="str">
        <f>VLOOKUP($K58,Buchungsvarianten!$G$4:$AN$51,COLUMN(D58),FALSE)</f>
        <v>&lt;ÜN in Strecke&gt;</v>
      </c>
      <c r="O58" s="181" t="str">
        <f>VLOOKUP($K58,Buchungsvarianten!$G$4:$AN$51,COLUMN(E58),FALSE)</f>
        <v>&lt;Pers.GLN Gem.&gt;</v>
      </c>
      <c r="P58" s="181" t="str">
        <f>VLOOKUP($K58,Buchungsvarianten!$G$4:$AN$51,COLUMN(F58),FALSE)</f>
        <v>&lt;Stand.GLN WSZ (Verband)&gt;</v>
      </c>
      <c r="Q58" s="186" t="str">
        <f>VLOOKUP($K58,Buchungsvarianten!$G$4:$AN$51,COLUMN(G58),FALSE)</f>
        <v>&lt;ÜG aus Strecke&gt;</v>
      </c>
      <c r="R58" s="185" t="str">
        <f>VLOOKUP($K58,Buchungsvarianten!$G$4:$AN$51,COLUMN(H58),FALSE)</f>
        <v>&lt;Pers.GLN Gem.&gt;</v>
      </c>
      <c r="S58" s="181" t="str">
        <f>VLOOKUP($K58,Buchungsvarianten!$G$4:$AN$51,COLUMN(I58),FALSE)</f>
        <v>&lt;Anl.GLN WSZ (Verband)&gt;</v>
      </c>
      <c r="T58" s="181" t="str">
        <f>VLOOKUP($K58,Buchungsvarianten!$G$4:$AN$51,COLUMN(J58),FALSE)</f>
        <v>&lt;Übernahme&gt;</v>
      </c>
      <c r="U58" s="181" t="str">
        <f>VLOOKUP($K58,Buchungsvarianten!$G$4:$AN$51,COLUMN(K58),FALSE)</f>
        <v>Anl.GLN WSZ (Verband)</v>
      </c>
      <c r="V58" s="181" t="str">
        <f>VLOOKUP($K58,Buchungsvarianten!$G$4:$AN$51,COLUMN(L58),FALSE)</f>
        <v>Stand.GLN S/B</v>
      </c>
      <c r="W58" s="186" t="str">
        <f>VLOOKUP($K58,Buchungsvarianten!$G$4:$AN$51,COLUMN(M58),FALSE)</f>
        <v>Übergabe</v>
      </c>
      <c r="X58" s="185" t="str">
        <f>VLOOKUP($K58,Buchungsvarianten!$G$4:$AN$51,COLUMN(N58),FALSE)</f>
        <v>Stand.GLN WSZ (Verband)</v>
      </c>
      <c r="Y58" s="181" t="str">
        <f>VLOOKUP($K58,Buchungsvarianten!$G$4:$AN$51,COLUMN(O58),FALSE)</f>
        <v>Anl.GLN S/B</v>
      </c>
      <c r="Z58" s="181" t="str">
        <f>VLOOKUP($K58,Buchungsvarianten!$G$4:$AN$51,COLUMN(P58),FALSE)</f>
        <v>Übernahme</v>
      </c>
      <c r="AA58" s="181" t="str">
        <f>VLOOKUP($K58,Buchungsvarianten!$G$4:$AN$51,COLUMN(Q58),FALSE)</f>
        <v>-</v>
      </c>
      <c r="AB58" s="181" t="str">
        <f>VLOOKUP($K58,Buchungsvarianten!$G$4:$AN$51,COLUMN(R58),FALSE)</f>
        <v>-</v>
      </c>
      <c r="AC58" s="186" t="str">
        <f>VLOOKUP($K58,Buchungsvarianten!$G$4:$AN$51,COLUMN(S58),FALSE)</f>
        <v>-</v>
      </c>
      <c r="AD58" s="185" t="str">
        <f>VLOOKUP($K58,Buchungsvarianten!$G$4:$AN$51,COLUMN(T58),FALSE)</f>
        <v>-</v>
      </c>
      <c r="AE58" s="181" t="str">
        <f>VLOOKUP($K58,Buchungsvarianten!$G$4:$AN$51,COLUMN(U58),FALSE)</f>
        <v>-</v>
      </c>
      <c r="AF58" s="181" t="str">
        <f>VLOOKUP($K58,Buchungsvarianten!$G$4:$AN$51,COLUMN(V58),FALSE)</f>
        <v>-</v>
      </c>
      <c r="AG58" s="181" t="str">
        <f>VLOOKUP($K58,Buchungsvarianten!$G$4:$AN$51,COLUMN(W58),FALSE)</f>
        <v>-</v>
      </c>
      <c r="AH58" s="181" t="str">
        <f>VLOOKUP($K58,Buchungsvarianten!$G$4:$AN$51,COLUMN(X58),FALSE)</f>
        <v>-</v>
      </c>
      <c r="AI58" s="186" t="str">
        <f>VLOOKUP($K58,Buchungsvarianten!$G$4:$AN$51,COLUMN(Y58),FALSE)</f>
        <v>-</v>
      </c>
      <c r="AJ58" s="185" t="str">
        <f>VLOOKUP($K58,Buchungsvarianten!$G$4:$AN$51,COLUMN(Z58),FALSE)</f>
        <v>-</v>
      </c>
      <c r="AK58" s="181" t="str">
        <f>VLOOKUP($K58,Buchungsvarianten!$G$4:$AN$51,COLUMN(AA58),FALSE)</f>
        <v>-</v>
      </c>
      <c r="AL58" s="181" t="str">
        <f>VLOOKUP($K58,Buchungsvarianten!$G$4:$AN$51,COLUMN(AB58),FALSE)</f>
        <v>-</v>
      </c>
      <c r="AM58" s="181" t="str">
        <f>VLOOKUP($K58,Buchungsvarianten!$G$4:$AN$51,COLUMN(AC58),FALSE)</f>
        <v>-</v>
      </c>
      <c r="AN58" s="181" t="str">
        <f>VLOOKUP($K58,Buchungsvarianten!$G$4:$AN$51,COLUMN(AD58),FALSE)</f>
        <v>-</v>
      </c>
      <c r="AO58" s="186" t="str">
        <f>VLOOKUP($K58,Buchungsvarianten!$G$4:$AN$51,COLUMN(AE58),FALSE)</f>
        <v>-</v>
      </c>
      <c r="AP58" s="185" t="str">
        <f>VLOOKUP($K58,Buchungsvarianten!$G$4:$AN$51,COLUMN(AF58),FALSE)</f>
        <v>-</v>
      </c>
      <c r="AQ58" s="181" t="str">
        <f>VLOOKUP($K58,Buchungsvarianten!$G$4:$AN$51,COLUMN(AG58),FALSE)</f>
        <v>-</v>
      </c>
      <c r="AR58" s="186" t="str">
        <f>VLOOKUP($K58,Buchungsvarianten!$G$4:$AN$51,COLUMN(AH58),FALSE)</f>
        <v>-</v>
      </c>
      <c r="AS58" s="35"/>
    </row>
    <row r="59" spans="1:45" ht="30" x14ac:dyDescent="0.25">
      <c r="A59" s="6" t="s">
        <v>27</v>
      </c>
      <c r="B59" s="6" t="s">
        <v>28</v>
      </c>
      <c r="C59" s="6" t="s">
        <v>28</v>
      </c>
      <c r="D59" s="6" t="s">
        <v>68</v>
      </c>
      <c r="E59" s="6">
        <v>54102</v>
      </c>
      <c r="F59" s="119" t="s">
        <v>106</v>
      </c>
      <c r="G59" s="5">
        <f t="shared" si="0"/>
        <v>4</v>
      </c>
      <c r="H59" s="4" t="str">
        <f>VLOOKUP(G59,Buchungsvarianten!$D$4:$F$51,2,FALSE)</f>
        <v>Bring</v>
      </c>
      <c r="I59" s="123" t="str">
        <f>VLOOKUP(K59,Buchungsvarianten!$G$4:$AP$51,36,FALSE)</f>
        <v>HH-&gt;Gem-&gt;WSZ(Verband) -&gt;S/B</v>
      </c>
      <c r="J59" s="116" t="str">
        <f>VLOOKUP(G59,Buchungsvarianten!$D$4:$F$51,3,FALSE)</f>
        <v>WSZ als Anlage des Verbandes</v>
      </c>
      <c r="K59" s="19">
        <v>4</v>
      </c>
      <c r="L59" s="185" t="str">
        <f>VLOOKUP($K59,Buchungsvarianten!$G$4:$AN$51,COLUMN(B59),FALSE)</f>
        <v>&lt;Pers.GLN Gem.&gt;</v>
      </c>
      <c r="M59" s="181" t="str">
        <f>VLOOKUP($K59,Buchungsvarianten!$G$4:$AN$51,COLUMN(C59),FALSE)</f>
        <v>&lt;Pers.GLN Gem.&gt;</v>
      </c>
      <c r="N59" s="181" t="str">
        <f>VLOOKUP($K59,Buchungsvarianten!$G$4:$AN$51,COLUMN(D59),FALSE)</f>
        <v>&lt;ÜN in Strecke&gt;</v>
      </c>
      <c r="O59" s="181" t="str">
        <f>VLOOKUP($K59,Buchungsvarianten!$G$4:$AN$51,COLUMN(E59),FALSE)</f>
        <v>&lt;Pers.GLN Gem.&gt;</v>
      </c>
      <c r="P59" s="181" t="str">
        <f>VLOOKUP($K59,Buchungsvarianten!$G$4:$AN$51,COLUMN(F59),FALSE)</f>
        <v>&lt;Stand.GLN WSZ (Verband)&gt;</v>
      </c>
      <c r="Q59" s="186" t="str">
        <f>VLOOKUP($K59,Buchungsvarianten!$G$4:$AN$51,COLUMN(G59),FALSE)</f>
        <v>&lt;ÜG aus Strecke&gt;</v>
      </c>
      <c r="R59" s="185" t="str">
        <f>VLOOKUP($K59,Buchungsvarianten!$G$4:$AN$51,COLUMN(H59),FALSE)</f>
        <v>&lt;Pers.GLN Gem.&gt;</v>
      </c>
      <c r="S59" s="181" t="str">
        <f>VLOOKUP($K59,Buchungsvarianten!$G$4:$AN$51,COLUMN(I59),FALSE)</f>
        <v>&lt;Anl.GLN WSZ (Verband)&gt;</v>
      </c>
      <c r="T59" s="181" t="str">
        <f>VLOOKUP($K59,Buchungsvarianten!$G$4:$AN$51,COLUMN(J59),FALSE)</f>
        <v>&lt;Übernahme&gt;</v>
      </c>
      <c r="U59" s="181" t="str">
        <f>VLOOKUP($K59,Buchungsvarianten!$G$4:$AN$51,COLUMN(K59),FALSE)</f>
        <v>Anl.GLN WSZ (Verband)</v>
      </c>
      <c r="V59" s="181" t="str">
        <f>VLOOKUP($K59,Buchungsvarianten!$G$4:$AN$51,COLUMN(L59),FALSE)</f>
        <v>Stand.GLN S/B</v>
      </c>
      <c r="W59" s="186" t="str">
        <f>VLOOKUP($K59,Buchungsvarianten!$G$4:$AN$51,COLUMN(M59),FALSE)</f>
        <v>Übergabe</v>
      </c>
      <c r="X59" s="185" t="str">
        <f>VLOOKUP($K59,Buchungsvarianten!$G$4:$AN$51,COLUMN(N59),FALSE)</f>
        <v>Stand.GLN WSZ (Verband)</v>
      </c>
      <c r="Y59" s="181" t="str">
        <f>VLOOKUP($K59,Buchungsvarianten!$G$4:$AN$51,COLUMN(O59),FALSE)</f>
        <v>Anl.GLN S/B</v>
      </c>
      <c r="Z59" s="181" t="str">
        <f>VLOOKUP($K59,Buchungsvarianten!$G$4:$AN$51,COLUMN(P59),FALSE)</f>
        <v>Übernahme</v>
      </c>
      <c r="AA59" s="181" t="str">
        <f>VLOOKUP($K59,Buchungsvarianten!$G$4:$AN$51,COLUMN(Q59),FALSE)</f>
        <v>-</v>
      </c>
      <c r="AB59" s="181" t="str">
        <f>VLOOKUP($K59,Buchungsvarianten!$G$4:$AN$51,COLUMN(R59),FALSE)</f>
        <v>-</v>
      </c>
      <c r="AC59" s="186" t="str">
        <f>VLOOKUP($K59,Buchungsvarianten!$G$4:$AN$51,COLUMN(S59),FALSE)</f>
        <v>-</v>
      </c>
      <c r="AD59" s="185" t="str">
        <f>VLOOKUP($K59,Buchungsvarianten!$G$4:$AN$51,COLUMN(T59),FALSE)</f>
        <v>-</v>
      </c>
      <c r="AE59" s="181" t="str">
        <f>VLOOKUP($K59,Buchungsvarianten!$G$4:$AN$51,COLUMN(U59),FALSE)</f>
        <v>-</v>
      </c>
      <c r="AF59" s="181" t="str">
        <f>VLOOKUP($K59,Buchungsvarianten!$G$4:$AN$51,COLUMN(V59),FALSE)</f>
        <v>-</v>
      </c>
      <c r="AG59" s="181" t="str">
        <f>VLOOKUP($K59,Buchungsvarianten!$G$4:$AN$51,COLUMN(W59),FALSE)</f>
        <v>-</v>
      </c>
      <c r="AH59" s="181" t="str">
        <f>VLOOKUP($K59,Buchungsvarianten!$G$4:$AN$51,COLUMN(X59),FALSE)</f>
        <v>-</v>
      </c>
      <c r="AI59" s="186" t="str">
        <f>VLOOKUP($K59,Buchungsvarianten!$G$4:$AN$51,COLUMN(Y59),FALSE)</f>
        <v>-</v>
      </c>
      <c r="AJ59" s="185" t="str">
        <f>VLOOKUP($K59,Buchungsvarianten!$G$4:$AN$51,COLUMN(Z59),FALSE)</f>
        <v>-</v>
      </c>
      <c r="AK59" s="181" t="str">
        <f>VLOOKUP($K59,Buchungsvarianten!$G$4:$AN$51,COLUMN(AA59),FALSE)</f>
        <v>-</v>
      </c>
      <c r="AL59" s="181" t="str">
        <f>VLOOKUP($K59,Buchungsvarianten!$G$4:$AN$51,COLUMN(AB59),FALSE)</f>
        <v>-</v>
      </c>
      <c r="AM59" s="181" t="str">
        <f>VLOOKUP($K59,Buchungsvarianten!$G$4:$AN$51,COLUMN(AC59),FALSE)</f>
        <v>-</v>
      </c>
      <c r="AN59" s="181" t="str">
        <f>VLOOKUP($K59,Buchungsvarianten!$G$4:$AN$51,COLUMN(AD59),FALSE)</f>
        <v>-</v>
      </c>
      <c r="AO59" s="186" t="str">
        <f>VLOOKUP($K59,Buchungsvarianten!$G$4:$AN$51,COLUMN(AE59),FALSE)</f>
        <v>-</v>
      </c>
      <c r="AP59" s="185" t="str">
        <f>VLOOKUP($K59,Buchungsvarianten!$G$4:$AN$51,COLUMN(AF59),FALSE)</f>
        <v>-</v>
      </c>
      <c r="AQ59" s="181" t="str">
        <f>VLOOKUP($K59,Buchungsvarianten!$G$4:$AN$51,COLUMN(AG59),FALSE)</f>
        <v>-</v>
      </c>
      <c r="AR59" s="186" t="str">
        <f>VLOOKUP($K59,Buchungsvarianten!$G$4:$AN$51,COLUMN(AH59),FALSE)</f>
        <v>-</v>
      </c>
      <c r="AS59" s="35"/>
    </row>
    <row r="60" spans="1:45" ht="30" x14ac:dyDescent="0.25">
      <c r="A60" s="6" t="s">
        <v>27</v>
      </c>
      <c r="B60" s="6" t="s">
        <v>28</v>
      </c>
      <c r="C60" s="6" t="s">
        <v>28</v>
      </c>
      <c r="D60" s="6" t="s">
        <v>68</v>
      </c>
      <c r="E60" s="22">
        <v>54930</v>
      </c>
      <c r="F60" s="118" t="s">
        <v>69</v>
      </c>
      <c r="G60" s="5">
        <f t="shared" si="0"/>
        <v>4</v>
      </c>
      <c r="H60" s="4" t="str">
        <f>VLOOKUP(G60,Buchungsvarianten!$D$4:$F$51,2,FALSE)</f>
        <v>Bring</v>
      </c>
      <c r="I60" s="123" t="str">
        <f>VLOOKUP(K60,Buchungsvarianten!$G$4:$AP$51,36,FALSE)</f>
        <v>HH-&gt;Gem-&gt;WSZ(Verband) -&gt;S/B</v>
      </c>
      <c r="J60" s="116" t="str">
        <f>VLOOKUP(G60,Buchungsvarianten!$D$4:$F$51,3,FALSE)</f>
        <v>WSZ als Anlage des Verbandes</v>
      </c>
      <c r="K60" s="7">
        <v>4</v>
      </c>
      <c r="L60" s="185" t="str">
        <f>VLOOKUP($K60,Buchungsvarianten!$G$4:$AN$51,COLUMN(B60),FALSE)</f>
        <v>&lt;Pers.GLN Gem.&gt;</v>
      </c>
      <c r="M60" s="181" t="str">
        <f>VLOOKUP($K60,Buchungsvarianten!$G$4:$AN$51,COLUMN(C60),FALSE)</f>
        <v>&lt;Pers.GLN Gem.&gt;</v>
      </c>
      <c r="N60" s="181" t="str">
        <f>VLOOKUP($K60,Buchungsvarianten!$G$4:$AN$51,COLUMN(D60),FALSE)</f>
        <v>&lt;ÜN in Strecke&gt;</v>
      </c>
      <c r="O60" s="181" t="str">
        <f>VLOOKUP($K60,Buchungsvarianten!$G$4:$AN$51,COLUMN(E60),FALSE)</f>
        <v>&lt;Pers.GLN Gem.&gt;</v>
      </c>
      <c r="P60" s="181" t="str">
        <f>VLOOKUP($K60,Buchungsvarianten!$G$4:$AN$51,COLUMN(F60),FALSE)</f>
        <v>&lt;Stand.GLN WSZ (Verband)&gt;</v>
      </c>
      <c r="Q60" s="186" t="str">
        <f>VLOOKUP($K60,Buchungsvarianten!$G$4:$AN$51,COLUMN(G60),FALSE)</f>
        <v>&lt;ÜG aus Strecke&gt;</v>
      </c>
      <c r="R60" s="185" t="str">
        <f>VLOOKUP($K60,Buchungsvarianten!$G$4:$AN$51,COLUMN(H60),FALSE)</f>
        <v>&lt;Pers.GLN Gem.&gt;</v>
      </c>
      <c r="S60" s="181" t="str">
        <f>VLOOKUP($K60,Buchungsvarianten!$G$4:$AN$51,COLUMN(I60),FALSE)</f>
        <v>&lt;Anl.GLN WSZ (Verband)&gt;</v>
      </c>
      <c r="T60" s="181" t="str">
        <f>VLOOKUP($K60,Buchungsvarianten!$G$4:$AN$51,COLUMN(J60),FALSE)</f>
        <v>&lt;Übernahme&gt;</v>
      </c>
      <c r="U60" s="181" t="str">
        <f>VLOOKUP($K60,Buchungsvarianten!$G$4:$AN$51,COLUMN(K60),FALSE)</f>
        <v>Anl.GLN WSZ (Verband)</v>
      </c>
      <c r="V60" s="181" t="str">
        <f>VLOOKUP($K60,Buchungsvarianten!$G$4:$AN$51,COLUMN(L60),FALSE)</f>
        <v>Stand.GLN S/B</v>
      </c>
      <c r="W60" s="186" t="str">
        <f>VLOOKUP($K60,Buchungsvarianten!$G$4:$AN$51,COLUMN(M60),FALSE)</f>
        <v>Übergabe</v>
      </c>
      <c r="X60" s="185" t="str">
        <f>VLOOKUP($K60,Buchungsvarianten!$G$4:$AN$51,COLUMN(N60),FALSE)</f>
        <v>Stand.GLN WSZ (Verband)</v>
      </c>
      <c r="Y60" s="181" t="str">
        <f>VLOOKUP($K60,Buchungsvarianten!$G$4:$AN$51,COLUMN(O60),FALSE)</f>
        <v>Anl.GLN S/B</v>
      </c>
      <c r="Z60" s="181" t="str">
        <f>VLOOKUP($K60,Buchungsvarianten!$G$4:$AN$51,COLUMN(P60),FALSE)</f>
        <v>Übernahme</v>
      </c>
      <c r="AA60" s="181" t="str">
        <f>VLOOKUP($K60,Buchungsvarianten!$G$4:$AN$51,COLUMN(Q60),FALSE)</f>
        <v>-</v>
      </c>
      <c r="AB60" s="181" t="str">
        <f>VLOOKUP($K60,Buchungsvarianten!$G$4:$AN$51,COLUMN(R60),FALSE)</f>
        <v>-</v>
      </c>
      <c r="AC60" s="186" t="str">
        <f>VLOOKUP($K60,Buchungsvarianten!$G$4:$AN$51,COLUMN(S60),FALSE)</f>
        <v>-</v>
      </c>
      <c r="AD60" s="185" t="str">
        <f>VLOOKUP($K60,Buchungsvarianten!$G$4:$AN$51,COLUMN(T60),FALSE)</f>
        <v>-</v>
      </c>
      <c r="AE60" s="181" t="str">
        <f>VLOOKUP($K60,Buchungsvarianten!$G$4:$AN$51,COLUMN(U60),FALSE)</f>
        <v>-</v>
      </c>
      <c r="AF60" s="181" t="str">
        <f>VLOOKUP($K60,Buchungsvarianten!$G$4:$AN$51,COLUMN(V60),FALSE)</f>
        <v>-</v>
      </c>
      <c r="AG60" s="181" t="str">
        <f>VLOOKUP($K60,Buchungsvarianten!$G$4:$AN$51,COLUMN(W60),FALSE)</f>
        <v>-</v>
      </c>
      <c r="AH60" s="181" t="str">
        <f>VLOOKUP($K60,Buchungsvarianten!$G$4:$AN$51,COLUMN(X60),FALSE)</f>
        <v>-</v>
      </c>
      <c r="AI60" s="186" t="str">
        <f>VLOOKUP($K60,Buchungsvarianten!$G$4:$AN$51,COLUMN(Y60),FALSE)</f>
        <v>-</v>
      </c>
      <c r="AJ60" s="185" t="str">
        <f>VLOOKUP($K60,Buchungsvarianten!$G$4:$AN$51,COLUMN(Z60),FALSE)</f>
        <v>-</v>
      </c>
      <c r="AK60" s="181" t="str">
        <f>VLOOKUP($K60,Buchungsvarianten!$G$4:$AN$51,COLUMN(AA60),FALSE)</f>
        <v>-</v>
      </c>
      <c r="AL60" s="181" t="str">
        <f>VLOOKUP($K60,Buchungsvarianten!$G$4:$AN$51,COLUMN(AB60),FALSE)</f>
        <v>-</v>
      </c>
      <c r="AM60" s="181" t="str">
        <f>VLOOKUP($K60,Buchungsvarianten!$G$4:$AN$51,COLUMN(AC60),FALSE)</f>
        <v>-</v>
      </c>
      <c r="AN60" s="181" t="str">
        <f>VLOOKUP($K60,Buchungsvarianten!$G$4:$AN$51,COLUMN(AD60),FALSE)</f>
        <v>-</v>
      </c>
      <c r="AO60" s="186" t="str">
        <f>VLOOKUP($K60,Buchungsvarianten!$G$4:$AN$51,COLUMN(AE60),FALSE)</f>
        <v>-</v>
      </c>
      <c r="AP60" s="185" t="str">
        <f>VLOOKUP($K60,Buchungsvarianten!$G$4:$AN$51,COLUMN(AF60),FALSE)</f>
        <v>-</v>
      </c>
      <c r="AQ60" s="181" t="str">
        <f>VLOOKUP($K60,Buchungsvarianten!$G$4:$AN$51,COLUMN(AG60),FALSE)</f>
        <v>-</v>
      </c>
      <c r="AR60" s="186" t="str">
        <f>VLOOKUP($K60,Buchungsvarianten!$G$4:$AN$51,COLUMN(AH60),FALSE)</f>
        <v>-</v>
      </c>
      <c r="AS60" s="35"/>
    </row>
    <row r="61" spans="1:45" ht="30" x14ac:dyDescent="0.25">
      <c r="A61" s="6" t="s">
        <v>27</v>
      </c>
      <c r="B61" s="6" t="s">
        <v>28</v>
      </c>
      <c r="C61" s="6" t="s">
        <v>28</v>
      </c>
      <c r="D61" s="6" t="s">
        <v>68</v>
      </c>
      <c r="E61" s="6">
        <v>31412</v>
      </c>
      <c r="F61" s="119" t="s">
        <v>107</v>
      </c>
      <c r="G61" s="5">
        <f t="shared" si="0"/>
        <v>5</v>
      </c>
      <c r="H61" s="4" t="str">
        <f>VLOOKUP(G61,Buchungsvarianten!$D$4:$F$51,2,FALSE)</f>
        <v>Bring</v>
      </c>
      <c r="I61" s="123" t="str">
        <f>VLOOKUP(K61,Buchungsvarianten!$G$4:$AP$51,36,FALSE)</f>
        <v>HH-&gt;Gem-&gt;WSZ(Verband) -&gt;S/B -&gt;S/B</v>
      </c>
      <c r="J61" s="116" t="str">
        <f>VLOOKUP(G61,Buchungsvarianten!$D$4:$F$51,3,FALSE)</f>
        <v>WSZ als Anlage des Verbandes</v>
      </c>
      <c r="K61" s="19">
        <v>5</v>
      </c>
      <c r="L61" s="185" t="str">
        <f>VLOOKUP($K61,Buchungsvarianten!$G$4:$AN$51,COLUMN(B61),FALSE)</f>
        <v>&lt;Pers.GLN Gem.&gt;</v>
      </c>
      <c r="M61" s="181" t="str">
        <f>VLOOKUP($K61,Buchungsvarianten!$G$4:$AN$51,COLUMN(C61),FALSE)</f>
        <v>&lt;Pers.GLN Gem.&gt;</v>
      </c>
      <c r="N61" s="181" t="str">
        <f>VLOOKUP($K61,Buchungsvarianten!$G$4:$AN$51,COLUMN(D61),FALSE)</f>
        <v>&lt;ÜN in Strecke&gt;</v>
      </c>
      <c r="O61" s="181" t="str">
        <f>VLOOKUP($K61,Buchungsvarianten!$G$4:$AN$51,COLUMN(E61),FALSE)</f>
        <v>&lt;Pers.GLN Gem.&gt;</v>
      </c>
      <c r="P61" s="181" t="str">
        <f>VLOOKUP($K61,Buchungsvarianten!$G$4:$AN$51,COLUMN(F61),FALSE)</f>
        <v>&lt;Stand.GLN WSZ (Verband)&gt;</v>
      </c>
      <c r="Q61" s="186" t="str">
        <f>VLOOKUP($K61,Buchungsvarianten!$G$4:$AN$51,COLUMN(G61),FALSE)</f>
        <v>&lt;ÜG aus Strecke&gt;</v>
      </c>
      <c r="R61" s="185" t="str">
        <f>VLOOKUP($K61,Buchungsvarianten!$G$4:$AN$51,COLUMN(H61),FALSE)</f>
        <v>&lt;Pers.GLN Gem.&gt;</v>
      </c>
      <c r="S61" s="181" t="str">
        <f>VLOOKUP($K61,Buchungsvarianten!$G$4:$AN$51,COLUMN(I61),FALSE)</f>
        <v>&lt;Anl.GLN WSZ (Verband)&gt;</v>
      </c>
      <c r="T61" s="181" t="str">
        <f>VLOOKUP($K61,Buchungsvarianten!$G$4:$AN$51,COLUMN(J61),FALSE)</f>
        <v>&lt;Übernahme&gt;</v>
      </c>
      <c r="U61" s="181" t="str">
        <f>VLOOKUP($K61,Buchungsvarianten!$G$4:$AN$51,COLUMN(K61),FALSE)</f>
        <v>Anl.GLN WSZ (Verband)</v>
      </c>
      <c r="V61" s="181" t="str">
        <f>VLOOKUP($K61,Buchungsvarianten!$G$4:$AN$51,COLUMN(L61),FALSE)</f>
        <v>Pers.GLN S/B</v>
      </c>
      <c r="W61" s="186" t="str">
        <f>VLOOKUP($K61,Buchungsvarianten!$G$4:$AN$51,COLUMN(M61),FALSE)</f>
        <v>ÜG in Strecke</v>
      </c>
      <c r="X61" s="185" t="str">
        <f>VLOOKUP($K61,Buchungsvarianten!$G$4:$AN$51,COLUMN(N61),FALSE)</f>
        <v>Stand.GLN WSZ (Verband)</v>
      </c>
      <c r="Y61" s="181" t="str">
        <f>VLOOKUP($K61,Buchungsvarianten!$G$4:$AN$51,COLUMN(O61),FALSE)</f>
        <v>Pers.GLN S/B</v>
      </c>
      <c r="Z61" s="181" t="str">
        <f>VLOOKUP($K61,Buchungsvarianten!$G$4:$AN$51,COLUMN(P61),FALSE)</f>
        <v>ÜN in Strecke</v>
      </c>
      <c r="AA61" s="181" t="str">
        <f>VLOOKUP($K61,Buchungsvarianten!$G$4:$AN$51,COLUMN(Q61),FALSE)</f>
        <v>Pers.GLN S/B</v>
      </c>
      <c r="AB61" s="181" t="str">
        <f>VLOOKUP($K61,Buchungsvarianten!$G$4:$AN$51,COLUMN(R61),FALSE)</f>
        <v>Stand.GLN S/B</v>
      </c>
      <c r="AC61" s="186" t="str">
        <f>VLOOKUP($K61,Buchungsvarianten!$G$4:$AN$51,COLUMN(S61),FALSE)</f>
        <v>ÜG aus Strecke</v>
      </c>
      <c r="AD61" s="185" t="str">
        <f>VLOOKUP($K61,Buchungsvarianten!$G$4:$AN$51,COLUMN(T61),FALSE)</f>
        <v>Pers.GLN S/B</v>
      </c>
      <c r="AE61" s="181" t="str">
        <f>VLOOKUP($K61,Buchungsvarianten!$G$4:$AN$51,COLUMN(U61),FALSE)</f>
        <v>Anl.GLN S/B</v>
      </c>
      <c r="AF61" s="181" t="str">
        <f>VLOOKUP($K61,Buchungsvarianten!$G$4:$AN$51,COLUMN(V61),FALSE)</f>
        <v>ÜN aus Strecke</v>
      </c>
      <c r="AG61" s="181" t="str">
        <f>VLOOKUP($K61,Buchungsvarianten!$G$4:$AN$51,COLUMN(W61),FALSE)</f>
        <v>-</v>
      </c>
      <c r="AH61" s="181" t="str">
        <f>VLOOKUP($K61,Buchungsvarianten!$G$4:$AN$51,COLUMN(X61),FALSE)</f>
        <v>-</v>
      </c>
      <c r="AI61" s="186" t="str">
        <f>VLOOKUP($K61,Buchungsvarianten!$G$4:$AN$51,COLUMN(Y61),FALSE)</f>
        <v>-</v>
      </c>
      <c r="AJ61" s="185" t="str">
        <f>VLOOKUP($K61,Buchungsvarianten!$G$4:$AN$51,COLUMN(Z61),FALSE)</f>
        <v>-</v>
      </c>
      <c r="AK61" s="181" t="str">
        <f>VLOOKUP($K61,Buchungsvarianten!$G$4:$AN$51,COLUMN(AA61),FALSE)</f>
        <v>-</v>
      </c>
      <c r="AL61" s="181" t="str">
        <f>VLOOKUP($K61,Buchungsvarianten!$G$4:$AN$51,COLUMN(AB61),FALSE)</f>
        <v>-</v>
      </c>
      <c r="AM61" s="181" t="str">
        <f>VLOOKUP($K61,Buchungsvarianten!$G$4:$AN$51,COLUMN(AC61),FALSE)</f>
        <v>-</v>
      </c>
      <c r="AN61" s="181" t="str">
        <f>VLOOKUP($K61,Buchungsvarianten!$G$4:$AN$51,COLUMN(AD61),FALSE)</f>
        <v>-</v>
      </c>
      <c r="AO61" s="186" t="str">
        <f>VLOOKUP($K61,Buchungsvarianten!$G$4:$AN$51,COLUMN(AE61),FALSE)</f>
        <v>-</v>
      </c>
      <c r="AP61" s="185" t="str">
        <f>VLOOKUP($K61,Buchungsvarianten!$G$4:$AN$51,COLUMN(AF61),FALSE)</f>
        <v>-</v>
      </c>
      <c r="AQ61" s="181" t="str">
        <f>VLOOKUP($K61,Buchungsvarianten!$G$4:$AN$51,COLUMN(AG61),FALSE)</f>
        <v>-</v>
      </c>
      <c r="AR61" s="186" t="str">
        <f>VLOOKUP($K61,Buchungsvarianten!$G$4:$AN$51,COLUMN(AH61),FALSE)</f>
        <v>-</v>
      </c>
      <c r="AS61" s="35"/>
    </row>
    <row r="62" spans="1:45" ht="30" x14ac:dyDescent="0.25">
      <c r="A62" s="6" t="s">
        <v>27</v>
      </c>
      <c r="B62" s="6" t="s">
        <v>28</v>
      </c>
      <c r="C62" s="6" t="s">
        <v>28</v>
      </c>
      <c r="D62" s="6" t="s">
        <v>68</v>
      </c>
      <c r="E62" s="6">
        <v>59405</v>
      </c>
      <c r="F62" s="119" t="s">
        <v>164</v>
      </c>
      <c r="G62" s="5">
        <f t="shared" si="0"/>
        <v>4</v>
      </c>
      <c r="H62" s="4" t="str">
        <f>VLOOKUP(G62,Buchungsvarianten!$D$4:$F$51,2,FALSE)</f>
        <v>Bring</v>
      </c>
      <c r="I62" s="123" t="str">
        <f>VLOOKUP(K62,Buchungsvarianten!$G$4:$AP$51,36,FALSE)</f>
        <v>HH-&gt;Gem-&gt;WSZ(Verband) -&gt;S/B</v>
      </c>
      <c r="J62" s="116" t="str">
        <f>VLOOKUP(G62,Buchungsvarianten!$D$4:$F$51,3,FALSE)</f>
        <v>WSZ als Anlage des Verbandes</v>
      </c>
      <c r="K62" s="19">
        <v>4</v>
      </c>
      <c r="L62" s="185" t="str">
        <f>VLOOKUP($K62,Buchungsvarianten!$G$4:$AN$51,COLUMN(B62),FALSE)</f>
        <v>&lt;Pers.GLN Gem.&gt;</v>
      </c>
      <c r="M62" s="181" t="str">
        <f>VLOOKUP($K62,Buchungsvarianten!$G$4:$AN$51,COLUMN(C62),FALSE)</f>
        <v>&lt;Pers.GLN Gem.&gt;</v>
      </c>
      <c r="N62" s="181" t="str">
        <f>VLOOKUP($K62,Buchungsvarianten!$G$4:$AN$51,COLUMN(D62),FALSE)</f>
        <v>&lt;ÜN in Strecke&gt;</v>
      </c>
      <c r="O62" s="181" t="str">
        <f>VLOOKUP($K62,Buchungsvarianten!$G$4:$AN$51,COLUMN(E62),FALSE)</f>
        <v>&lt;Pers.GLN Gem.&gt;</v>
      </c>
      <c r="P62" s="181" t="str">
        <f>VLOOKUP($K62,Buchungsvarianten!$G$4:$AN$51,COLUMN(F62),FALSE)</f>
        <v>&lt;Stand.GLN WSZ (Verband)&gt;</v>
      </c>
      <c r="Q62" s="186" t="str">
        <f>VLOOKUP($K62,Buchungsvarianten!$G$4:$AN$51,COLUMN(G62),FALSE)</f>
        <v>&lt;ÜG aus Strecke&gt;</v>
      </c>
      <c r="R62" s="185" t="str">
        <f>VLOOKUP($K62,Buchungsvarianten!$G$4:$AN$51,COLUMN(H62),FALSE)</f>
        <v>&lt;Pers.GLN Gem.&gt;</v>
      </c>
      <c r="S62" s="181" t="str">
        <f>VLOOKUP($K62,Buchungsvarianten!$G$4:$AN$51,COLUMN(I62),FALSE)</f>
        <v>&lt;Anl.GLN WSZ (Verband)&gt;</v>
      </c>
      <c r="T62" s="181" t="str">
        <f>VLOOKUP($K62,Buchungsvarianten!$G$4:$AN$51,COLUMN(J62),FALSE)</f>
        <v>&lt;Übernahme&gt;</v>
      </c>
      <c r="U62" s="181" t="str">
        <f>VLOOKUP($K62,Buchungsvarianten!$G$4:$AN$51,COLUMN(K62),FALSE)</f>
        <v>Anl.GLN WSZ (Verband)</v>
      </c>
      <c r="V62" s="181" t="str">
        <f>VLOOKUP($K62,Buchungsvarianten!$G$4:$AN$51,COLUMN(L62),FALSE)</f>
        <v>Stand.GLN S/B</v>
      </c>
      <c r="W62" s="186" t="str">
        <f>VLOOKUP($K62,Buchungsvarianten!$G$4:$AN$51,COLUMN(M62),FALSE)</f>
        <v>Übergabe</v>
      </c>
      <c r="X62" s="185" t="str">
        <f>VLOOKUP($K62,Buchungsvarianten!$G$4:$AN$51,COLUMN(N62),FALSE)</f>
        <v>Stand.GLN WSZ (Verband)</v>
      </c>
      <c r="Y62" s="181" t="str">
        <f>VLOOKUP($K62,Buchungsvarianten!$G$4:$AN$51,COLUMN(O62),FALSE)</f>
        <v>Anl.GLN S/B</v>
      </c>
      <c r="Z62" s="181" t="str">
        <f>VLOOKUP($K62,Buchungsvarianten!$G$4:$AN$51,COLUMN(P62),FALSE)</f>
        <v>Übernahme</v>
      </c>
      <c r="AA62" s="181" t="str">
        <f>VLOOKUP($K62,Buchungsvarianten!$G$4:$AN$51,COLUMN(Q62),FALSE)</f>
        <v>-</v>
      </c>
      <c r="AB62" s="181" t="str">
        <f>VLOOKUP($K62,Buchungsvarianten!$G$4:$AN$51,COLUMN(R62),FALSE)</f>
        <v>-</v>
      </c>
      <c r="AC62" s="186" t="str">
        <f>VLOOKUP($K62,Buchungsvarianten!$G$4:$AN$51,COLUMN(S62),FALSE)</f>
        <v>-</v>
      </c>
      <c r="AD62" s="185" t="str">
        <f>VLOOKUP($K62,Buchungsvarianten!$G$4:$AN$51,COLUMN(T62),FALSE)</f>
        <v>-</v>
      </c>
      <c r="AE62" s="181" t="str">
        <f>VLOOKUP($K62,Buchungsvarianten!$G$4:$AN$51,COLUMN(U62),FALSE)</f>
        <v>-</v>
      </c>
      <c r="AF62" s="181" t="str">
        <f>VLOOKUP($K62,Buchungsvarianten!$G$4:$AN$51,COLUMN(V62),FALSE)</f>
        <v>-</v>
      </c>
      <c r="AG62" s="181" t="str">
        <f>VLOOKUP($K62,Buchungsvarianten!$G$4:$AN$51,COLUMN(W62),FALSE)</f>
        <v>-</v>
      </c>
      <c r="AH62" s="181" t="str">
        <f>VLOOKUP($K62,Buchungsvarianten!$G$4:$AN$51,COLUMN(X62),FALSE)</f>
        <v>-</v>
      </c>
      <c r="AI62" s="186" t="str">
        <f>VLOOKUP($K62,Buchungsvarianten!$G$4:$AN$51,COLUMN(Y62),FALSE)</f>
        <v>-</v>
      </c>
      <c r="AJ62" s="185" t="str">
        <f>VLOOKUP($K62,Buchungsvarianten!$G$4:$AN$51,COLUMN(Z62),FALSE)</f>
        <v>-</v>
      </c>
      <c r="AK62" s="181" t="str">
        <f>VLOOKUP($K62,Buchungsvarianten!$G$4:$AN$51,COLUMN(AA62),FALSE)</f>
        <v>-</v>
      </c>
      <c r="AL62" s="181" t="str">
        <f>VLOOKUP($K62,Buchungsvarianten!$G$4:$AN$51,COLUMN(AB62),FALSE)</f>
        <v>-</v>
      </c>
      <c r="AM62" s="181" t="str">
        <f>VLOOKUP($K62,Buchungsvarianten!$G$4:$AN$51,COLUMN(AC62),FALSE)</f>
        <v>-</v>
      </c>
      <c r="AN62" s="181" t="str">
        <f>VLOOKUP($K62,Buchungsvarianten!$G$4:$AN$51,COLUMN(AD62),FALSE)</f>
        <v>-</v>
      </c>
      <c r="AO62" s="186" t="str">
        <f>VLOOKUP($K62,Buchungsvarianten!$G$4:$AN$51,COLUMN(AE62),FALSE)</f>
        <v>-</v>
      </c>
      <c r="AP62" s="185" t="str">
        <f>VLOOKUP($K62,Buchungsvarianten!$G$4:$AN$51,COLUMN(AF62),FALSE)</f>
        <v>-</v>
      </c>
      <c r="AQ62" s="181" t="str">
        <f>VLOOKUP($K62,Buchungsvarianten!$G$4:$AN$51,COLUMN(AG62),FALSE)</f>
        <v>-</v>
      </c>
      <c r="AR62" s="186" t="str">
        <f>VLOOKUP($K62,Buchungsvarianten!$G$4:$AN$51,COLUMN(AH62),FALSE)</f>
        <v>-</v>
      </c>
      <c r="AS62" s="35"/>
    </row>
    <row r="63" spans="1:45" ht="30" x14ac:dyDescent="0.25">
      <c r="A63" s="6" t="s">
        <v>27</v>
      </c>
      <c r="B63" s="6" t="s">
        <v>28</v>
      </c>
      <c r="C63" s="6" t="s">
        <v>28</v>
      </c>
      <c r="D63" s="6" t="s">
        <v>68</v>
      </c>
      <c r="E63" s="6">
        <v>57127</v>
      </c>
      <c r="F63" s="119" t="s">
        <v>165</v>
      </c>
      <c r="G63" s="5">
        <f t="shared" si="0"/>
        <v>4</v>
      </c>
      <c r="H63" s="4" t="str">
        <f>VLOOKUP(G63,Buchungsvarianten!$D$4:$F$51,2,FALSE)</f>
        <v>Bring</v>
      </c>
      <c r="I63" s="123" t="str">
        <f>VLOOKUP(K63,Buchungsvarianten!$G$4:$AP$51,36,FALSE)</f>
        <v>HH-&gt;Gem-&gt;WSZ(Verband) -&gt;S/B</v>
      </c>
      <c r="J63" s="116" t="str">
        <f>VLOOKUP(G63,Buchungsvarianten!$D$4:$F$51,3,FALSE)</f>
        <v>WSZ als Anlage des Verbandes</v>
      </c>
      <c r="K63" s="19">
        <v>4</v>
      </c>
      <c r="L63" s="185" t="str">
        <f>VLOOKUP($K63,Buchungsvarianten!$G$4:$AN$51,COLUMN(B63),FALSE)</f>
        <v>&lt;Pers.GLN Gem.&gt;</v>
      </c>
      <c r="M63" s="181" t="str">
        <f>VLOOKUP($K63,Buchungsvarianten!$G$4:$AN$51,COLUMN(C63),FALSE)</f>
        <v>&lt;Pers.GLN Gem.&gt;</v>
      </c>
      <c r="N63" s="181" t="str">
        <f>VLOOKUP($K63,Buchungsvarianten!$G$4:$AN$51,COLUMN(D63),FALSE)</f>
        <v>&lt;ÜN in Strecke&gt;</v>
      </c>
      <c r="O63" s="181" t="str">
        <f>VLOOKUP($K63,Buchungsvarianten!$G$4:$AN$51,COLUMN(E63),FALSE)</f>
        <v>&lt;Pers.GLN Gem.&gt;</v>
      </c>
      <c r="P63" s="181" t="str">
        <f>VLOOKUP($K63,Buchungsvarianten!$G$4:$AN$51,COLUMN(F63),FALSE)</f>
        <v>&lt;Stand.GLN WSZ (Verband)&gt;</v>
      </c>
      <c r="Q63" s="186" t="str">
        <f>VLOOKUP($K63,Buchungsvarianten!$G$4:$AN$51,COLUMN(G63),FALSE)</f>
        <v>&lt;ÜG aus Strecke&gt;</v>
      </c>
      <c r="R63" s="185" t="str">
        <f>VLOOKUP($K63,Buchungsvarianten!$G$4:$AN$51,COLUMN(H63),FALSE)</f>
        <v>&lt;Pers.GLN Gem.&gt;</v>
      </c>
      <c r="S63" s="181" t="str">
        <f>VLOOKUP($K63,Buchungsvarianten!$G$4:$AN$51,COLUMN(I63),FALSE)</f>
        <v>&lt;Anl.GLN WSZ (Verband)&gt;</v>
      </c>
      <c r="T63" s="181" t="str">
        <f>VLOOKUP($K63,Buchungsvarianten!$G$4:$AN$51,COLUMN(J63),FALSE)</f>
        <v>&lt;Übernahme&gt;</v>
      </c>
      <c r="U63" s="181" t="str">
        <f>VLOOKUP($K63,Buchungsvarianten!$G$4:$AN$51,COLUMN(K63),FALSE)</f>
        <v>Anl.GLN WSZ (Verband)</v>
      </c>
      <c r="V63" s="181" t="str">
        <f>VLOOKUP($K63,Buchungsvarianten!$G$4:$AN$51,COLUMN(L63),FALSE)</f>
        <v>Stand.GLN S/B</v>
      </c>
      <c r="W63" s="186" t="str">
        <f>VLOOKUP($K63,Buchungsvarianten!$G$4:$AN$51,COLUMN(M63),FALSE)</f>
        <v>Übergabe</v>
      </c>
      <c r="X63" s="185" t="str">
        <f>VLOOKUP($K63,Buchungsvarianten!$G$4:$AN$51,COLUMN(N63),FALSE)</f>
        <v>Stand.GLN WSZ (Verband)</v>
      </c>
      <c r="Y63" s="181" t="str">
        <f>VLOOKUP($K63,Buchungsvarianten!$G$4:$AN$51,COLUMN(O63),FALSE)</f>
        <v>Anl.GLN S/B</v>
      </c>
      <c r="Z63" s="181" t="str">
        <f>VLOOKUP($K63,Buchungsvarianten!$G$4:$AN$51,COLUMN(P63),FALSE)</f>
        <v>Übernahme</v>
      </c>
      <c r="AA63" s="181" t="str">
        <f>VLOOKUP($K63,Buchungsvarianten!$G$4:$AN$51,COLUMN(Q63),FALSE)</f>
        <v>-</v>
      </c>
      <c r="AB63" s="181" t="str">
        <f>VLOOKUP($K63,Buchungsvarianten!$G$4:$AN$51,COLUMN(R63),FALSE)</f>
        <v>-</v>
      </c>
      <c r="AC63" s="186" t="str">
        <f>VLOOKUP($K63,Buchungsvarianten!$G$4:$AN$51,COLUMN(S63),FALSE)</f>
        <v>-</v>
      </c>
      <c r="AD63" s="185" t="str">
        <f>VLOOKUP($K63,Buchungsvarianten!$G$4:$AN$51,COLUMN(T63),FALSE)</f>
        <v>-</v>
      </c>
      <c r="AE63" s="181" t="str">
        <f>VLOOKUP($K63,Buchungsvarianten!$G$4:$AN$51,COLUMN(U63),FALSE)</f>
        <v>-</v>
      </c>
      <c r="AF63" s="181" t="str">
        <f>VLOOKUP($K63,Buchungsvarianten!$G$4:$AN$51,COLUMN(V63),FALSE)</f>
        <v>-</v>
      </c>
      <c r="AG63" s="181" t="str">
        <f>VLOOKUP($K63,Buchungsvarianten!$G$4:$AN$51,COLUMN(W63),FALSE)</f>
        <v>-</v>
      </c>
      <c r="AH63" s="181" t="str">
        <f>VLOOKUP($K63,Buchungsvarianten!$G$4:$AN$51,COLUMN(X63),FALSE)</f>
        <v>-</v>
      </c>
      <c r="AI63" s="186" t="str">
        <f>VLOOKUP($K63,Buchungsvarianten!$G$4:$AN$51,COLUMN(Y63),FALSE)</f>
        <v>-</v>
      </c>
      <c r="AJ63" s="185" t="str">
        <f>VLOOKUP($K63,Buchungsvarianten!$G$4:$AN$51,COLUMN(Z63),FALSE)</f>
        <v>-</v>
      </c>
      <c r="AK63" s="181" t="str">
        <f>VLOOKUP($K63,Buchungsvarianten!$G$4:$AN$51,COLUMN(AA63),FALSE)</f>
        <v>-</v>
      </c>
      <c r="AL63" s="181" t="str">
        <f>VLOOKUP($K63,Buchungsvarianten!$G$4:$AN$51,COLUMN(AB63),FALSE)</f>
        <v>-</v>
      </c>
      <c r="AM63" s="181" t="str">
        <f>VLOOKUP($K63,Buchungsvarianten!$G$4:$AN$51,COLUMN(AC63),FALSE)</f>
        <v>-</v>
      </c>
      <c r="AN63" s="181" t="str">
        <f>VLOOKUP($K63,Buchungsvarianten!$G$4:$AN$51,COLUMN(AD63),FALSE)</f>
        <v>-</v>
      </c>
      <c r="AO63" s="186" t="str">
        <f>VLOOKUP($K63,Buchungsvarianten!$G$4:$AN$51,COLUMN(AE63),FALSE)</f>
        <v>-</v>
      </c>
      <c r="AP63" s="185" t="str">
        <f>VLOOKUP($K63,Buchungsvarianten!$G$4:$AN$51,COLUMN(AF63),FALSE)</f>
        <v>-</v>
      </c>
      <c r="AQ63" s="181" t="str">
        <f>VLOOKUP($K63,Buchungsvarianten!$G$4:$AN$51,COLUMN(AG63),FALSE)</f>
        <v>-</v>
      </c>
      <c r="AR63" s="186" t="str">
        <f>VLOOKUP($K63,Buchungsvarianten!$G$4:$AN$51,COLUMN(AH63),FALSE)</f>
        <v>-</v>
      </c>
      <c r="AS63" s="35"/>
    </row>
    <row r="64" spans="1:45" ht="30" x14ac:dyDescent="0.25">
      <c r="A64" s="6" t="s">
        <v>28</v>
      </c>
      <c r="B64" s="6" t="s">
        <v>27</v>
      </c>
      <c r="C64" s="6" t="s">
        <v>28</v>
      </c>
      <c r="D64" s="6" t="s">
        <v>64</v>
      </c>
      <c r="E64" s="22">
        <v>91101</v>
      </c>
      <c r="F64" s="117" t="s">
        <v>772</v>
      </c>
      <c r="G64" s="5">
        <f t="shared" si="0"/>
        <v>8</v>
      </c>
      <c r="H64" s="4" t="str">
        <f>VLOOKUP(G64,Buchungsvarianten!$D$4:$F$51,2,FALSE)</f>
        <v>Hol</v>
      </c>
      <c r="I64" s="123" t="str">
        <f>VLOOKUP(K64,Buchungsvarianten!$G$4:$AP$51,36,FALSE)</f>
        <v>HH-&gt;Gem-&gt;S/B</v>
      </c>
      <c r="J64" s="116" t="str">
        <f>VLOOKUP(G64,Buchungsvarianten!$D$4:$F$51,3,FALSE)</f>
        <v>fremde Anlage</v>
      </c>
      <c r="K64" s="7">
        <v>8</v>
      </c>
      <c r="L64" s="185" t="str">
        <f>VLOOKUP($K64,Buchungsvarianten!$G$4:$AN$51,COLUMN(B64),FALSE)</f>
        <v>&lt;Pers.GLN Gem.&gt;</v>
      </c>
      <c r="M64" s="181" t="str">
        <f>VLOOKUP($K64,Buchungsvarianten!$G$4:$AN$51,COLUMN(C64),FALSE)</f>
        <v>&lt;Pers.GLN Gem.&gt;</v>
      </c>
      <c r="N64" s="181" t="str">
        <f>VLOOKUP($K64,Buchungsvarianten!$G$4:$AN$51,COLUMN(D64),FALSE)</f>
        <v>&lt;ÜN in Strecke&gt;</v>
      </c>
      <c r="O64" s="181" t="str">
        <f>VLOOKUP($K64,Buchungsvarianten!$G$4:$AN$51,COLUMN(E64),FALSE)</f>
        <v>Pers.GLN Gem.</v>
      </c>
      <c r="P64" s="181" t="str">
        <f>VLOOKUP($K64,Buchungsvarianten!$G$4:$AN$51,COLUMN(F64),FALSE)</f>
        <v>Stand.GLN S/B</v>
      </c>
      <c r="Q64" s="186" t="str">
        <f>VLOOKUP($K64,Buchungsvarianten!$G$4:$AN$51,COLUMN(G64),FALSE)</f>
        <v>Übergabe</v>
      </c>
      <c r="R64" s="185" t="str">
        <f>VLOOKUP($K64,Buchungsvarianten!$G$4:$AN$51,COLUMN(H64),FALSE)</f>
        <v>Pers.GLN Gem.</v>
      </c>
      <c r="S64" s="181" t="str">
        <f>VLOOKUP($K64,Buchungsvarianten!$G$4:$AN$51,COLUMN(I64),FALSE)</f>
        <v>Anl.GLN S/B</v>
      </c>
      <c r="T64" s="181" t="str">
        <f>VLOOKUP($K64,Buchungsvarianten!$G$4:$AN$51,COLUMN(J64),FALSE)</f>
        <v>Übernahme</v>
      </c>
      <c r="U64" s="181" t="str">
        <f>VLOOKUP($K64,Buchungsvarianten!$G$4:$AN$51,COLUMN(K64),FALSE)</f>
        <v>-</v>
      </c>
      <c r="V64" s="181" t="str">
        <f>VLOOKUP($K64,Buchungsvarianten!$G$4:$AN$51,COLUMN(L64),FALSE)</f>
        <v>-</v>
      </c>
      <c r="W64" s="186" t="str">
        <f>VLOOKUP($K64,Buchungsvarianten!$G$4:$AN$51,COLUMN(M64),FALSE)</f>
        <v>-</v>
      </c>
      <c r="X64" s="185" t="str">
        <f>VLOOKUP($K64,Buchungsvarianten!$G$4:$AN$51,COLUMN(N64),FALSE)</f>
        <v>-</v>
      </c>
      <c r="Y64" s="181" t="str">
        <f>VLOOKUP($K64,Buchungsvarianten!$G$4:$AN$51,COLUMN(O64),FALSE)</f>
        <v>-</v>
      </c>
      <c r="Z64" s="181" t="str">
        <f>VLOOKUP($K64,Buchungsvarianten!$G$4:$AN$51,COLUMN(P64),FALSE)</f>
        <v>-</v>
      </c>
      <c r="AA64" s="181" t="str">
        <f>VLOOKUP($K64,Buchungsvarianten!$G$4:$AN$51,COLUMN(Q64),FALSE)</f>
        <v>-</v>
      </c>
      <c r="AB64" s="181" t="str">
        <f>VLOOKUP($K64,Buchungsvarianten!$G$4:$AN$51,COLUMN(R64),FALSE)</f>
        <v>-</v>
      </c>
      <c r="AC64" s="186" t="str">
        <f>VLOOKUP($K64,Buchungsvarianten!$G$4:$AN$51,COLUMN(S64),FALSE)</f>
        <v>-</v>
      </c>
      <c r="AD64" s="185" t="str">
        <f>VLOOKUP($K64,Buchungsvarianten!$G$4:$AN$51,COLUMN(T64),FALSE)</f>
        <v>-</v>
      </c>
      <c r="AE64" s="181" t="str">
        <f>VLOOKUP($K64,Buchungsvarianten!$G$4:$AN$51,COLUMN(U64),FALSE)</f>
        <v>-</v>
      </c>
      <c r="AF64" s="181" t="str">
        <f>VLOOKUP($K64,Buchungsvarianten!$G$4:$AN$51,COLUMN(V64),FALSE)</f>
        <v>-</v>
      </c>
      <c r="AG64" s="181" t="str">
        <f>VLOOKUP($K64,Buchungsvarianten!$G$4:$AN$51,COLUMN(W64),FALSE)</f>
        <v>-</v>
      </c>
      <c r="AH64" s="181" t="str">
        <f>VLOOKUP($K64,Buchungsvarianten!$G$4:$AN$51,COLUMN(X64),FALSE)</f>
        <v>-</v>
      </c>
      <c r="AI64" s="186" t="str">
        <f>VLOOKUP($K64,Buchungsvarianten!$G$4:$AN$51,COLUMN(Y64),FALSE)</f>
        <v>-</v>
      </c>
      <c r="AJ64" s="185" t="str">
        <f>VLOOKUP($K64,Buchungsvarianten!$G$4:$AN$51,COLUMN(Z64),FALSE)</f>
        <v>-</v>
      </c>
      <c r="AK64" s="181" t="str">
        <f>VLOOKUP($K64,Buchungsvarianten!$G$4:$AN$51,COLUMN(AA64),FALSE)</f>
        <v>-</v>
      </c>
      <c r="AL64" s="181" t="str">
        <f>VLOOKUP($K64,Buchungsvarianten!$G$4:$AN$51,COLUMN(AB64),FALSE)</f>
        <v>-</v>
      </c>
      <c r="AM64" s="181" t="str">
        <f>VLOOKUP($K64,Buchungsvarianten!$G$4:$AN$51,COLUMN(AC64),FALSE)</f>
        <v>-</v>
      </c>
      <c r="AN64" s="181" t="str">
        <f>VLOOKUP($K64,Buchungsvarianten!$G$4:$AN$51,COLUMN(AD64),FALSE)</f>
        <v>-</v>
      </c>
      <c r="AO64" s="186" t="str">
        <f>VLOOKUP($K64,Buchungsvarianten!$G$4:$AN$51,COLUMN(AE64),FALSE)</f>
        <v>-</v>
      </c>
      <c r="AP64" s="185" t="str">
        <f>VLOOKUP($K64,Buchungsvarianten!$G$4:$AN$51,COLUMN(AF64),FALSE)</f>
        <v>-</v>
      </c>
      <c r="AQ64" s="181" t="str">
        <f>VLOOKUP($K64,Buchungsvarianten!$G$4:$AN$51,COLUMN(AG64),FALSE)</f>
        <v>-</v>
      </c>
      <c r="AR64" s="186" t="str">
        <f>VLOOKUP($K64,Buchungsvarianten!$G$4:$AN$51,COLUMN(AH64),FALSE)</f>
        <v>-</v>
      </c>
      <c r="AS64" s="35" t="s">
        <v>108</v>
      </c>
    </row>
    <row r="65" spans="1:45" ht="30" x14ac:dyDescent="0.25">
      <c r="A65" s="6" t="s">
        <v>28</v>
      </c>
      <c r="B65" s="6" t="s">
        <v>27</v>
      </c>
      <c r="C65" s="6" t="s">
        <v>28</v>
      </c>
      <c r="D65" s="6" t="s">
        <v>64</v>
      </c>
      <c r="E65" s="22">
        <v>91401</v>
      </c>
      <c r="F65" s="118" t="s">
        <v>65</v>
      </c>
      <c r="G65" s="5">
        <f t="shared" si="0"/>
        <v>8</v>
      </c>
      <c r="H65" s="4" t="str">
        <f>VLOOKUP(G65,Buchungsvarianten!$D$4:$F$51,2,FALSE)</f>
        <v>Hol</v>
      </c>
      <c r="I65" s="123" t="str">
        <f>VLOOKUP(K65,Buchungsvarianten!$G$4:$AP$51,36,FALSE)</f>
        <v>HH-&gt;Gem-&gt;S/B</v>
      </c>
      <c r="J65" s="116" t="str">
        <f>VLOOKUP(G65,Buchungsvarianten!$D$4:$F$51,3,FALSE)</f>
        <v>fremde Anlage</v>
      </c>
      <c r="K65" s="7">
        <v>8</v>
      </c>
      <c r="L65" s="185" t="str">
        <f>VLOOKUP($K65,Buchungsvarianten!$G$4:$AN$51,COLUMN(B65),FALSE)</f>
        <v>&lt;Pers.GLN Gem.&gt;</v>
      </c>
      <c r="M65" s="181" t="str">
        <f>VLOOKUP($K65,Buchungsvarianten!$G$4:$AN$51,COLUMN(C65),FALSE)</f>
        <v>&lt;Pers.GLN Gem.&gt;</v>
      </c>
      <c r="N65" s="181" t="str">
        <f>VLOOKUP($K65,Buchungsvarianten!$G$4:$AN$51,COLUMN(D65),FALSE)</f>
        <v>&lt;ÜN in Strecke&gt;</v>
      </c>
      <c r="O65" s="181" t="str">
        <f>VLOOKUP($K65,Buchungsvarianten!$G$4:$AN$51,COLUMN(E65),FALSE)</f>
        <v>Pers.GLN Gem.</v>
      </c>
      <c r="P65" s="181" t="str">
        <f>VLOOKUP($K65,Buchungsvarianten!$G$4:$AN$51,COLUMN(F65),FALSE)</f>
        <v>Stand.GLN S/B</v>
      </c>
      <c r="Q65" s="186" t="str">
        <f>VLOOKUP($K65,Buchungsvarianten!$G$4:$AN$51,COLUMN(G65),FALSE)</f>
        <v>Übergabe</v>
      </c>
      <c r="R65" s="185" t="str">
        <f>VLOOKUP($K65,Buchungsvarianten!$G$4:$AN$51,COLUMN(H65),FALSE)</f>
        <v>Pers.GLN Gem.</v>
      </c>
      <c r="S65" s="181" t="str">
        <f>VLOOKUP($K65,Buchungsvarianten!$G$4:$AN$51,COLUMN(I65),FALSE)</f>
        <v>Anl.GLN S/B</v>
      </c>
      <c r="T65" s="181" t="str">
        <f>VLOOKUP($K65,Buchungsvarianten!$G$4:$AN$51,COLUMN(J65),FALSE)</f>
        <v>Übernahme</v>
      </c>
      <c r="U65" s="181" t="str">
        <f>VLOOKUP($K65,Buchungsvarianten!$G$4:$AN$51,COLUMN(K65),FALSE)</f>
        <v>-</v>
      </c>
      <c r="V65" s="181" t="str">
        <f>VLOOKUP($K65,Buchungsvarianten!$G$4:$AN$51,COLUMN(L65),FALSE)</f>
        <v>-</v>
      </c>
      <c r="W65" s="186" t="str">
        <f>VLOOKUP($K65,Buchungsvarianten!$G$4:$AN$51,COLUMN(M65),FALSE)</f>
        <v>-</v>
      </c>
      <c r="X65" s="185" t="str">
        <f>VLOOKUP($K65,Buchungsvarianten!$G$4:$AN$51,COLUMN(N65),FALSE)</f>
        <v>-</v>
      </c>
      <c r="Y65" s="181" t="str">
        <f>VLOOKUP($K65,Buchungsvarianten!$G$4:$AN$51,COLUMN(O65),FALSE)</f>
        <v>-</v>
      </c>
      <c r="Z65" s="181" t="str">
        <f>VLOOKUP($K65,Buchungsvarianten!$G$4:$AN$51,COLUMN(P65),FALSE)</f>
        <v>-</v>
      </c>
      <c r="AA65" s="181" t="str">
        <f>VLOOKUP($K65,Buchungsvarianten!$G$4:$AN$51,COLUMN(Q65),FALSE)</f>
        <v>-</v>
      </c>
      <c r="AB65" s="181" t="str">
        <f>VLOOKUP($K65,Buchungsvarianten!$G$4:$AN$51,COLUMN(R65),FALSE)</f>
        <v>-</v>
      </c>
      <c r="AC65" s="186" t="str">
        <f>VLOOKUP($K65,Buchungsvarianten!$G$4:$AN$51,COLUMN(S65),FALSE)</f>
        <v>-</v>
      </c>
      <c r="AD65" s="185" t="str">
        <f>VLOOKUP($K65,Buchungsvarianten!$G$4:$AN$51,COLUMN(T65),FALSE)</f>
        <v>-</v>
      </c>
      <c r="AE65" s="181" t="str">
        <f>VLOOKUP($K65,Buchungsvarianten!$G$4:$AN$51,COLUMN(U65),FALSE)</f>
        <v>-</v>
      </c>
      <c r="AF65" s="181" t="str">
        <f>VLOOKUP($K65,Buchungsvarianten!$G$4:$AN$51,COLUMN(V65),FALSE)</f>
        <v>-</v>
      </c>
      <c r="AG65" s="181" t="str">
        <f>VLOOKUP($K65,Buchungsvarianten!$G$4:$AN$51,COLUMN(W65),FALSE)</f>
        <v>-</v>
      </c>
      <c r="AH65" s="181" t="str">
        <f>VLOOKUP($K65,Buchungsvarianten!$G$4:$AN$51,COLUMN(X65),FALSE)</f>
        <v>-</v>
      </c>
      <c r="AI65" s="186" t="str">
        <f>VLOOKUP($K65,Buchungsvarianten!$G$4:$AN$51,COLUMN(Y65),FALSE)</f>
        <v>-</v>
      </c>
      <c r="AJ65" s="185" t="str">
        <f>VLOOKUP($K65,Buchungsvarianten!$G$4:$AN$51,COLUMN(Z65),FALSE)</f>
        <v>-</v>
      </c>
      <c r="AK65" s="181" t="str">
        <f>VLOOKUP($K65,Buchungsvarianten!$G$4:$AN$51,COLUMN(AA65),FALSE)</f>
        <v>-</v>
      </c>
      <c r="AL65" s="181" t="str">
        <f>VLOOKUP($K65,Buchungsvarianten!$G$4:$AN$51,COLUMN(AB65),FALSE)</f>
        <v>-</v>
      </c>
      <c r="AM65" s="181" t="str">
        <f>VLOOKUP($K65,Buchungsvarianten!$G$4:$AN$51,COLUMN(AC65),FALSE)</f>
        <v>-</v>
      </c>
      <c r="AN65" s="181" t="str">
        <f>VLOOKUP($K65,Buchungsvarianten!$G$4:$AN$51,COLUMN(AD65),FALSE)</f>
        <v>-</v>
      </c>
      <c r="AO65" s="186" t="str">
        <f>VLOOKUP($K65,Buchungsvarianten!$G$4:$AN$51,COLUMN(AE65),FALSE)</f>
        <v>-</v>
      </c>
      <c r="AP65" s="185" t="str">
        <f>VLOOKUP($K65,Buchungsvarianten!$G$4:$AN$51,COLUMN(AF65),FALSE)</f>
        <v>-</v>
      </c>
      <c r="AQ65" s="181" t="str">
        <f>VLOOKUP($K65,Buchungsvarianten!$G$4:$AN$51,COLUMN(AG65),FALSE)</f>
        <v>-</v>
      </c>
      <c r="AR65" s="186" t="str">
        <f>VLOOKUP($K65,Buchungsvarianten!$G$4:$AN$51,COLUMN(AH65),FALSE)</f>
        <v>-</v>
      </c>
      <c r="AS65" s="35" t="s">
        <v>108</v>
      </c>
    </row>
    <row r="66" spans="1:45" ht="30" x14ac:dyDescent="0.25">
      <c r="A66" s="6" t="s">
        <v>28</v>
      </c>
      <c r="B66" s="6" t="s">
        <v>27</v>
      </c>
      <c r="C66" s="6" t="s">
        <v>28</v>
      </c>
      <c r="D66" s="6" t="s">
        <v>64</v>
      </c>
      <c r="E66" s="22">
        <v>91401</v>
      </c>
      <c r="F66" s="118" t="s">
        <v>65</v>
      </c>
      <c r="G66" s="5">
        <f t="shared" si="0"/>
        <v>9</v>
      </c>
      <c r="H66" s="4" t="str">
        <f>VLOOKUP(G66,Buchungsvarianten!$D$4:$F$51,2,FALSE)</f>
        <v>Bring</v>
      </c>
      <c r="I66" s="123" t="str">
        <f>VLOOKUP(K66,Buchungsvarianten!$G$4:$AP$51,36,FALSE)</f>
        <v>HH-&gt;WSZ(Anl.Gem)-&gt;S/B</v>
      </c>
      <c r="J66" s="116" t="str">
        <f>VLOOKUP(G66,Buchungsvarianten!$D$4:$F$51,3,FALSE)</f>
        <v>WSZ als Anlage der Gemeinde</v>
      </c>
      <c r="K66" s="7">
        <v>9</v>
      </c>
      <c r="L66" s="185" t="str">
        <f>VLOOKUP($K66,Buchungsvarianten!$G$4:$AN$51,COLUMN(B66),FALSE)</f>
        <v>&lt;Pers.GLN Gem.&gt;</v>
      </c>
      <c r="M66" s="181" t="str">
        <f>VLOOKUP($K66,Buchungsvarianten!$G$4:$AN$51,COLUMN(C66),FALSE)</f>
        <v>&lt;Anl.GLN WSZ (Gem.)&gt;</v>
      </c>
      <c r="N66" s="181" t="str">
        <f>VLOOKUP($K66,Buchungsvarianten!$G$4:$AN$51,COLUMN(D66),FALSE)</f>
        <v>&lt;Übernahme&gt;</v>
      </c>
      <c r="O66" s="181" t="str">
        <f>VLOOKUP($K66,Buchungsvarianten!$G$4:$AN$51,COLUMN(E66),FALSE)</f>
        <v>Anl.GLN WSZ (Gem.)</v>
      </c>
      <c r="P66" s="181" t="str">
        <f>VLOOKUP($K66,Buchungsvarianten!$G$4:$AN$51,COLUMN(F66),FALSE)</f>
        <v>Stand.GLN S/B</v>
      </c>
      <c r="Q66" s="186" t="str">
        <f>VLOOKUP($K66,Buchungsvarianten!$G$4:$AN$51,COLUMN(G66),FALSE)</f>
        <v>Übergabe</v>
      </c>
      <c r="R66" s="185" t="str">
        <f>VLOOKUP($K66,Buchungsvarianten!$G$4:$AN$51,COLUMN(H66),FALSE)</f>
        <v>Stand.GLN WSZ (Gem.)</v>
      </c>
      <c r="S66" s="181" t="str">
        <f>VLOOKUP($K66,Buchungsvarianten!$G$4:$AN$51,COLUMN(I66),FALSE)</f>
        <v>Anl.GLN S/B</v>
      </c>
      <c r="T66" s="181" t="str">
        <f>VLOOKUP($K66,Buchungsvarianten!$G$4:$AN$51,COLUMN(J66),FALSE)</f>
        <v>Übernahme</v>
      </c>
      <c r="U66" s="181" t="str">
        <f>VLOOKUP($K66,Buchungsvarianten!$G$4:$AN$51,COLUMN(K66),FALSE)</f>
        <v>-</v>
      </c>
      <c r="V66" s="181" t="str">
        <f>VLOOKUP($K66,Buchungsvarianten!$G$4:$AN$51,COLUMN(L66),FALSE)</f>
        <v>-</v>
      </c>
      <c r="W66" s="186" t="str">
        <f>VLOOKUP($K66,Buchungsvarianten!$G$4:$AN$51,COLUMN(M66),FALSE)</f>
        <v>-</v>
      </c>
      <c r="X66" s="185" t="str">
        <f>VLOOKUP($K66,Buchungsvarianten!$G$4:$AN$51,COLUMN(N66),FALSE)</f>
        <v>-</v>
      </c>
      <c r="Y66" s="181" t="str">
        <f>VLOOKUP($K66,Buchungsvarianten!$G$4:$AN$51,COLUMN(O66),FALSE)</f>
        <v>-</v>
      </c>
      <c r="Z66" s="181" t="str">
        <f>VLOOKUP($K66,Buchungsvarianten!$G$4:$AN$51,COLUMN(P66),FALSE)</f>
        <v>-</v>
      </c>
      <c r="AA66" s="181" t="str">
        <f>VLOOKUP($K66,Buchungsvarianten!$G$4:$AN$51,COLUMN(Q66),FALSE)</f>
        <v>-</v>
      </c>
      <c r="AB66" s="181" t="str">
        <f>VLOOKUP($K66,Buchungsvarianten!$G$4:$AN$51,COLUMN(R66),FALSE)</f>
        <v>-</v>
      </c>
      <c r="AC66" s="186" t="str">
        <f>VLOOKUP($K66,Buchungsvarianten!$G$4:$AN$51,COLUMN(S66),FALSE)</f>
        <v>-</v>
      </c>
      <c r="AD66" s="185" t="str">
        <f>VLOOKUP($K66,Buchungsvarianten!$G$4:$AN$51,COLUMN(T66),FALSE)</f>
        <v>-</v>
      </c>
      <c r="AE66" s="181" t="str">
        <f>VLOOKUP($K66,Buchungsvarianten!$G$4:$AN$51,COLUMN(U66),FALSE)</f>
        <v>-</v>
      </c>
      <c r="AF66" s="181" t="str">
        <f>VLOOKUP($K66,Buchungsvarianten!$G$4:$AN$51,COLUMN(V66),FALSE)</f>
        <v>-</v>
      </c>
      <c r="AG66" s="181" t="str">
        <f>VLOOKUP($K66,Buchungsvarianten!$G$4:$AN$51,COLUMN(W66),FALSE)</f>
        <v>-</v>
      </c>
      <c r="AH66" s="181" t="str">
        <f>VLOOKUP($K66,Buchungsvarianten!$G$4:$AN$51,COLUMN(X66),FALSE)</f>
        <v>-</v>
      </c>
      <c r="AI66" s="186" t="str">
        <f>VLOOKUP($K66,Buchungsvarianten!$G$4:$AN$51,COLUMN(Y66),FALSE)</f>
        <v>-</v>
      </c>
      <c r="AJ66" s="185" t="str">
        <f>VLOOKUP($K66,Buchungsvarianten!$G$4:$AN$51,COLUMN(Z66),FALSE)</f>
        <v>-</v>
      </c>
      <c r="AK66" s="181" t="str">
        <f>VLOOKUP($K66,Buchungsvarianten!$G$4:$AN$51,COLUMN(AA66),FALSE)</f>
        <v>-</v>
      </c>
      <c r="AL66" s="181" t="str">
        <f>VLOOKUP($K66,Buchungsvarianten!$G$4:$AN$51,COLUMN(AB66),FALSE)</f>
        <v>-</v>
      </c>
      <c r="AM66" s="181" t="str">
        <f>VLOOKUP($K66,Buchungsvarianten!$G$4:$AN$51,COLUMN(AC66),FALSE)</f>
        <v>-</v>
      </c>
      <c r="AN66" s="181" t="str">
        <f>VLOOKUP($K66,Buchungsvarianten!$G$4:$AN$51,COLUMN(AD66),FALSE)</f>
        <v>-</v>
      </c>
      <c r="AO66" s="186" t="str">
        <f>VLOOKUP($K66,Buchungsvarianten!$G$4:$AN$51,COLUMN(AE66),FALSE)</f>
        <v>-</v>
      </c>
      <c r="AP66" s="185" t="str">
        <f>VLOOKUP($K66,Buchungsvarianten!$G$4:$AN$51,COLUMN(AF66),FALSE)</f>
        <v>-</v>
      </c>
      <c r="AQ66" s="181" t="str">
        <f>VLOOKUP($K66,Buchungsvarianten!$G$4:$AN$51,COLUMN(AG66),FALSE)</f>
        <v>-</v>
      </c>
      <c r="AR66" s="186" t="str">
        <f>VLOOKUP($K66,Buchungsvarianten!$G$4:$AN$51,COLUMN(AH66),FALSE)</f>
        <v>-</v>
      </c>
      <c r="AS66" s="35" t="s">
        <v>109</v>
      </c>
    </row>
    <row r="67" spans="1:45" s="14" customFormat="1" ht="45" x14ac:dyDescent="0.25">
      <c r="A67" s="6" t="s">
        <v>28</v>
      </c>
      <c r="B67" s="6" t="s">
        <v>27</v>
      </c>
      <c r="C67" s="6" t="s">
        <v>28</v>
      </c>
      <c r="D67" s="6" t="s">
        <v>64</v>
      </c>
      <c r="E67" s="79" t="s">
        <v>111</v>
      </c>
      <c r="F67" s="119" t="s">
        <v>112</v>
      </c>
      <c r="G67" s="5">
        <f>K67</f>
        <v>7</v>
      </c>
      <c r="H67" s="4" t="str">
        <f>VLOOKUP(G67,Buchungsvarianten!$D$4:$F$51,2,FALSE)</f>
        <v>Bring</v>
      </c>
      <c r="I67" s="123" t="str">
        <f>VLOOKUP(K67,Buchungsvarianten!$G$4:$AP$51,36,FALSE)</f>
        <v>HH-&gt;Anl.Gem.dep.</v>
      </c>
      <c r="J67" s="116" t="str">
        <f>VLOOKUP(G67,Buchungsvarianten!$D$4:$F$51,3,FALSE)</f>
        <v>Anlage der Gemeinde (nicht WSZ)</v>
      </c>
      <c r="K67" s="7">
        <v>7</v>
      </c>
      <c r="L67" s="185" t="str">
        <f>VLOOKUP($K67,Buchungsvarianten!$G$4:$AN$51,COLUMN(B67),FALSE)</f>
        <v>Übergeber 
(idR. Name, Anschrift)</v>
      </c>
      <c r="M67" s="181" t="str">
        <f>VLOOKUP($K67,Buchungsvarianten!$G$4:$AN$51,COLUMN(C67),FALSE)</f>
        <v>Anl.GLN Gem.Dep.</v>
      </c>
      <c r="N67" s="181" t="str">
        <f>VLOOKUP($K67,Buchungsvarianten!$G$4:$AN$51,COLUMN(D67),FALSE)</f>
        <v>Übernahme</v>
      </c>
      <c r="O67" s="181" t="str">
        <f>VLOOKUP($K67,Buchungsvarianten!$G$4:$AN$51,COLUMN(E67),FALSE)</f>
        <v>-</v>
      </c>
      <c r="P67" s="181" t="str">
        <f>VLOOKUP($K67,Buchungsvarianten!$G$4:$AN$51,COLUMN(F67),FALSE)</f>
        <v>-</v>
      </c>
      <c r="Q67" s="186" t="str">
        <f>VLOOKUP($K67,Buchungsvarianten!$G$4:$AN$51,COLUMN(G67),FALSE)</f>
        <v>-</v>
      </c>
      <c r="R67" s="185" t="str">
        <f>VLOOKUP($K67,Buchungsvarianten!$G$4:$AN$51,COLUMN(H67),FALSE)</f>
        <v>-</v>
      </c>
      <c r="S67" s="181" t="str">
        <f>VLOOKUP($K67,Buchungsvarianten!$G$4:$AN$51,COLUMN(I67),FALSE)</f>
        <v>-</v>
      </c>
      <c r="T67" s="181" t="str">
        <f>VLOOKUP($K67,Buchungsvarianten!$G$4:$AN$51,COLUMN(J67),FALSE)</f>
        <v>-</v>
      </c>
      <c r="U67" s="181" t="str">
        <f>VLOOKUP($K67,Buchungsvarianten!$G$4:$AN$51,COLUMN(K67),FALSE)</f>
        <v>-</v>
      </c>
      <c r="V67" s="181" t="str">
        <f>VLOOKUP($K67,Buchungsvarianten!$G$4:$AN$51,COLUMN(L67),FALSE)</f>
        <v>-</v>
      </c>
      <c r="W67" s="186" t="str">
        <f>VLOOKUP($K67,Buchungsvarianten!$G$4:$AN$51,COLUMN(M67),FALSE)</f>
        <v>-</v>
      </c>
      <c r="X67" s="185" t="str">
        <f>VLOOKUP($K67,Buchungsvarianten!$G$4:$AN$51,COLUMN(N67),FALSE)</f>
        <v>-</v>
      </c>
      <c r="Y67" s="181" t="str">
        <f>VLOOKUP($K67,Buchungsvarianten!$G$4:$AN$51,COLUMN(O67),FALSE)</f>
        <v>-</v>
      </c>
      <c r="Z67" s="181" t="str">
        <f>VLOOKUP($K67,Buchungsvarianten!$G$4:$AN$51,COLUMN(P67),FALSE)</f>
        <v>-</v>
      </c>
      <c r="AA67" s="181" t="str">
        <f>VLOOKUP($K67,Buchungsvarianten!$G$4:$AN$51,COLUMN(Q67),FALSE)</f>
        <v>-</v>
      </c>
      <c r="AB67" s="181" t="str">
        <f>VLOOKUP($K67,Buchungsvarianten!$G$4:$AN$51,COLUMN(R67),FALSE)</f>
        <v>-</v>
      </c>
      <c r="AC67" s="186" t="str">
        <f>VLOOKUP($K67,Buchungsvarianten!$G$4:$AN$51,COLUMN(S67),FALSE)</f>
        <v>-</v>
      </c>
      <c r="AD67" s="185" t="str">
        <f>VLOOKUP($K67,Buchungsvarianten!$G$4:$AN$51,COLUMN(T67),FALSE)</f>
        <v>-</v>
      </c>
      <c r="AE67" s="181" t="str">
        <f>VLOOKUP($K67,Buchungsvarianten!$G$4:$AN$51,COLUMN(U67),FALSE)</f>
        <v>-</v>
      </c>
      <c r="AF67" s="181" t="str">
        <f>VLOOKUP($K67,Buchungsvarianten!$G$4:$AN$51,COLUMN(V67),FALSE)</f>
        <v>-</v>
      </c>
      <c r="AG67" s="181" t="str">
        <f>VLOOKUP($K67,Buchungsvarianten!$G$4:$AN$51,COLUMN(W67),FALSE)</f>
        <v>-</v>
      </c>
      <c r="AH67" s="181" t="str">
        <f>VLOOKUP($K67,Buchungsvarianten!$G$4:$AN$51,COLUMN(X67),FALSE)</f>
        <v>-</v>
      </c>
      <c r="AI67" s="186" t="str">
        <f>VLOOKUP($K67,Buchungsvarianten!$G$4:$AN$51,COLUMN(Y67),FALSE)</f>
        <v>-</v>
      </c>
      <c r="AJ67" s="185" t="str">
        <f>VLOOKUP($K67,Buchungsvarianten!$G$4:$AN$51,COLUMN(Z67),FALSE)</f>
        <v>-</v>
      </c>
      <c r="AK67" s="181" t="str">
        <f>VLOOKUP($K67,Buchungsvarianten!$G$4:$AN$51,COLUMN(AA67),FALSE)</f>
        <v>-</v>
      </c>
      <c r="AL67" s="181" t="str">
        <f>VLOOKUP($K67,Buchungsvarianten!$G$4:$AN$51,COLUMN(AB67),FALSE)</f>
        <v>-</v>
      </c>
      <c r="AM67" s="181" t="str">
        <f>VLOOKUP($K67,Buchungsvarianten!$G$4:$AN$51,COLUMN(AC67),FALSE)</f>
        <v>-</v>
      </c>
      <c r="AN67" s="181" t="str">
        <f>VLOOKUP($K67,Buchungsvarianten!$G$4:$AN$51,COLUMN(AD67),FALSE)</f>
        <v>-</v>
      </c>
      <c r="AO67" s="186" t="str">
        <f>VLOOKUP($K67,Buchungsvarianten!$G$4:$AN$51,COLUMN(AE67),FALSE)</f>
        <v>-</v>
      </c>
      <c r="AP67" s="185" t="str">
        <f>VLOOKUP($K67,Buchungsvarianten!$G$4:$AN$51,COLUMN(AF67),FALSE)</f>
        <v>-</v>
      </c>
      <c r="AQ67" s="181" t="str">
        <f>VLOOKUP($K67,Buchungsvarianten!$G$4:$AN$51,COLUMN(AG67),FALSE)</f>
        <v>-</v>
      </c>
      <c r="AR67" s="186" t="str">
        <f>VLOOKUP($K67,Buchungsvarianten!$G$4:$AN$51,COLUMN(AH67),FALSE)</f>
        <v>-</v>
      </c>
      <c r="AS67" s="35" t="s">
        <v>113</v>
      </c>
    </row>
    <row r="68" spans="1:45" ht="45" x14ac:dyDescent="0.25">
      <c r="A68" s="6" t="s">
        <v>28</v>
      </c>
      <c r="B68" s="6" t="s">
        <v>27</v>
      </c>
      <c r="C68" s="6" t="s">
        <v>28</v>
      </c>
      <c r="D68" s="6" t="s">
        <v>64</v>
      </c>
      <c r="E68" s="6">
        <v>31409</v>
      </c>
      <c r="F68" s="119" t="s">
        <v>82</v>
      </c>
      <c r="G68" s="5">
        <f>K68</f>
        <v>7</v>
      </c>
      <c r="H68" s="4" t="str">
        <f>VLOOKUP(G68,Buchungsvarianten!$D$4:$F$51,2,FALSE)</f>
        <v>Bring</v>
      </c>
      <c r="I68" s="123" t="str">
        <f>VLOOKUP(K68,Buchungsvarianten!$G$4:$AP$51,36,FALSE)</f>
        <v>HH-&gt;Anl.Gem.dep.</v>
      </c>
      <c r="J68" s="116" t="str">
        <f>VLOOKUP(G68,Buchungsvarianten!$D$4:$F$51,3,FALSE)</f>
        <v>Anlage der Gemeinde (nicht WSZ)</v>
      </c>
      <c r="K68" s="21">
        <v>7</v>
      </c>
      <c r="L68" s="185" t="str">
        <f>VLOOKUP($K68,Buchungsvarianten!$G$4:$AN$51,COLUMN(B68),FALSE)</f>
        <v>Übergeber 
(idR. Name, Anschrift)</v>
      </c>
      <c r="M68" s="181" t="str">
        <f>VLOOKUP($K68,Buchungsvarianten!$G$4:$AN$51,COLUMN(C68),FALSE)</f>
        <v>Anl.GLN Gem.Dep.</v>
      </c>
      <c r="N68" s="181" t="str">
        <f>VLOOKUP($K68,Buchungsvarianten!$G$4:$AN$51,COLUMN(D68),FALSE)</f>
        <v>Übernahme</v>
      </c>
      <c r="O68" s="181" t="str">
        <f>VLOOKUP($K68,Buchungsvarianten!$G$4:$AN$51,COLUMN(E68),FALSE)</f>
        <v>-</v>
      </c>
      <c r="P68" s="181" t="str">
        <f>VLOOKUP($K68,Buchungsvarianten!$G$4:$AN$51,COLUMN(F68),FALSE)</f>
        <v>-</v>
      </c>
      <c r="Q68" s="186" t="str">
        <f>VLOOKUP($K68,Buchungsvarianten!$G$4:$AN$51,COLUMN(G68),FALSE)</f>
        <v>-</v>
      </c>
      <c r="R68" s="185" t="str">
        <f>VLOOKUP($K68,Buchungsvarianten!$G$4:$AN$51,COLUMN(H68),FALSE)</f>
        <v>-</v>
      </c>
      <c r="S68" s="181" t="str">
        <f>VLOOKUP($K68,Buchungsvarianten!$G$4:$AN$51,COLUMN(I68),FALSE)</f>
        <v>-</v>
      </c>
      <c r="T68" s="181" t="str">
        <f>VLOOKUP($K68,Buchungsvarianten!$G$4:$AN$51,COLUMN(J68),FALSE)</f>
        <v>-</v>
      </c>
      <c r="U68" s="181" t="str">
        <f>VLOOKUP($K68,Buchungsvarianten!$G$4:$AN$51,COLUMN(K68),FALSE)</f>
        <v>-</v>
      </c>
      <c r="V68" s="181" t="str">
        <f>VLOOKUP($K68,Buchungsvarianten!$G$4:$AN$51,COLUMN(L68),FALSE)</f>
        <v>-</v>
      </c>
      <c r="W68" s="186" t="str">
        <f>VLOOKUP($K68,Buchungsvarianten!$G$4:$AN$51,COLUMN(M68),FALSE)</f>
        <v>-</v>
      </c>
      <c r="X68" s="185" t="str">
        <f>VLOOKUP($K68,Buchungsvarianten!$G$4:$AN$51,COLUMN(N68),FALSE)</f>
        <v>-</v>
      </c>
      <c r="Y68" s="181" t="str">
        <f>VLOOKUP($K68,Buchungsvarianten!$G$4:$AN$51,COLUMN(O68),FALSE)</f>
        <v>-</v>
      </c>
      <c r="Z68" s="181" t="str">
        <f>VLOOKUP($K68,Buchungsvarianten!$G$4:$AN$51,COLUMN(P68),FALSE)</f>
        <v>-</v>
      </c>
      <c r="AA68" s="181" t="str">
        <f>VLOOKUP($K68,Buchungsvarianten!$G$4:$AN$51,COLUMN(Q68),FALSE)</f>
        <v>-</v>
      </c>
      <c r="AB68" s="181" t="str">
        <f>VLOOKUP($K68,Buchungsvarianten!$G$4:$AN$51,COLUMN(R68),FALSE)</f>
        <v>-</v>
      </c>
      <c r="AC68" s="186" t="str">
        <f>VLOOKUP($K68,Buchungsvarianten!$G$4:$AN$51,COLUMN(S68),FALSE)</f>
        <v>-</v>
      </c>
      <c r="AD68" s="185" t="str">
        <f>VLOOKUP($K68,Buchungsvarianten!$G$4:$AN$51,COLUMN(T68),FALSE)</f>
        <v>-</v>
      </c>
      <c r="AE68" s="181" t="str">
        <f>VLOOKUP($K68,Buchungsvarianten!$G$4:$AN$51,COLUMN(U68),FALSE)</f>
        <v>-</v>
      </c>
      <c r="AF68" s="181" t="str">
        <f>VLOOKUP($K68,Buchungsvarianten!$G$4:$AN$51,COLUMN(V68),FALSE)</f>
        <v>-</v>
      </c>
      <c r="AG68" s="181" t="str">
        <f>VLOOKUP($K68,Buchungsvarianten!$G$4:$AN$51,COLUMN(W68),FALSE)</f>
        <v>-</v>
      </c>
      <c r="AH68" s="181" t="str">
        <f>VLOOKUP($K68,Buchungsvarianten!$G$4:$AN$51,COLUMN(X68),FALSE)</f>
        <v>-</v>
      </c>
      <c r="AI68" s="186" t="str">
        <f>VLOOKUP($K68,Buchungsvarianten!$G$4:$AN$51,COLUMN(Y68),FALSE)</f>
        <v>-</v>
      </c>
      <c r="AJ68" s="185" t="str">
        <f>VLOOKUP($K68,Buchungsvarianten!$G$4:$AN$51,COLUMN(Z68),FALSE)</f>
        <v>-</v>
      </c>
      <c r="AK68" s="181" t="str">
        <f>VLOOKUP($K68,Buchungsvarianten!$G$4:$AN$51,COLUMN(AA68),FALSE)</f>
        <v>-</v>
      </c>
      <c r="AL68" s="181" t="str">
        <f>VLOOKUP($K68,Buchungsvarianten!$G$4:$AN$51,COLUMN(AB68),FALSE)</f>
        <v>-</v>
      </c>
      <c r="AM68" s="181" t="str">
        <f>VLOOKUP($K68,Buchungsvarianten!$G$4:$AN$51,COLUMN(AC68),FALSE)</f>
        <v>-</v>
      </c>
      <c r="AN68" s="181" t="str">
        <f>VLOOKUP($K68,Buchungsvarianten!$G$4:$AN$51,COLUMN(AD68),FALSE)</f>
        <v>-</v>
      </c>
      <c r="AO68" s="186" t="str">
        <f>VLOOKUP($K68,Buchungsvarianten!$G$4:$AN$51,COLUMN(AE68),FALSE)</f>
        <v>-</v>
      </c>
      <c r="AP68" s="185" t="str">
        <f>VLOOKUP($K68,Buchungsvarianten!$G$4:$AN$51,COLUMN(AF68),FALSE)</f>
        <v>-</v>
      </c>
      <c r="AQ68" s="181" t="str">
        <f>VLOOKUP($K68,Buchungsvarianten!$G$4:$AN$51,COLUMN(AG68),FALSE)</f>
        <v>-</v>
      </c>
      <c r="AR68" s="186" t="str">
        <f>VLOOKUP($K68,Buchungsvarianten!$G$4:$AN$51,COLUMN(AH68),FALSE)</f>
        <v>-</v>
      </c>
      <c r="AS68" s="35" t="s">
        <v>114</v>
      </c>
    </row>
    <row r="69" spans="1:45" ht="30" x14ac:dyDescent="0.25">
      <c r="A69" s="6" t="s">
        <v>28</v>
      </c>
      <c r="B69" s="6" t="s">
        <v>27</v>
      </c>
      <c r="C69" s="6" t="s">
        <v>28</v>
      </c>
      <c r="D69" s="6" t="s">
        <v>66</v>
      </c>
      <c r="E69" s="22">
        <v>12302</v>
      </c>
      <c r="F69" s="118" t="s">
        <v>67</v>
      </c>
      <c r="G69" s="5">
        <f t="shared" ref="G69:G132" si="1">K69</f>
        <v>9</v>
      </c>
      <c r="H69" s="4" t="str">
        <f>VLOOKUP(G69,Buchungsvarianten!$D$4:$F$51,2,FALSE)</f>
        <v>Bring</v>
      </c>
      <c r="I69" s="123" t="str">
        <f>VLOOKUP(K69,Buchungsvarianten!$G$4:$AP$51,36,FALSE)</f>
        <v>HH-&gt;WSZ(Anl.Gem)-&gt;S/B</v>
      </c>
      <c r="J69" s="116" t="str">
        <f>VLOOKUP(G69,Buchungsvarianten!$D$4:$F$51,3,FALSE)</f>
        <v>WSZ als Anlage der Gemeinde</v>
      </c>
      <c r="K69" s="7">
        <v>9</v>
      </c>
      <c r="L69" s="185" t="str">
        <f>VLOOKUP($K69,Buchungsvarianten!$G$4:$AN$51,COLUMN(B69),FALSE)</f>
        <v>&lt;Pers.GLN Gem.&gt;</v>
      </c>
      <c r="M69" s="181" t="str">
        <f>VLOOKUP($K69,Buchungsvarianten!$G$4:$AN$51,COLUMN(C69),FALSE)</f>
        <v>&lt;Anl.GLN WSZ (Gem.)&gt;</v>
      </c>
      <c r="N69" s="181" t="str">
        <f>VLOOKUP($K69,Buchungsvarianten!$G$4:$AN$51,COLUMN(D69),FALSE)</f>
        <v>&lt;Übernahme&gt;</v>
      </c>
      <c r="O69" s="181" t="str">
        <f>VLOOKUP($K69,Buchungsvarianten!$G$4:$AN$51,COLUMN(E69),FALSE)</f>
        <v>Anl.GLN WSZ (Gem.)</v>
      </c>
      <c r="P69" s="181" t="str">
        <f>VLOOKUP($K69,Buchungsvarianten!$G$4:$AN$51,COLUMN(F69),FALSE)</f>
        <v>Stand.GLN S/B</v>
      </c>
      <c r="Q69" s="186" t="str">
        <f>VLOOKUP($K69,Buchungsvarianten!$G$4:$AN$51,COLUMN(G69),FALSE)</f>
        <v>Übergabe</v>
      </c>
      <c r="R69" s="185" t="str">
        <f>VLOOKUP($K69,Buchungsvarianten!$G$4:$AN$51,COLUMN(H69),FALSE)</f>
        <v>Stand.GLN WSZ (Gem.)</v>
      </c>
      <c r="S69" s="181" t="str">
        <f>VLOOKUP($K69,Buchungsvarianten!$G$4:$AN$51,COLUMN(I69),FALSE)</f>
        <v>Anl.GLN S/B</v>
      </c>
      <c r="T69" s="181" t="str">
        <f>VLOOKUP($K69,Buchungsvarianten!$G$4:$AN$51,COLUMN(J69),FALSE)</f>
        <v>Übernahme</v>
      </c>
      <c r="U69" s="181" t="str">
        <f>VLOOKUP($K69,Buchungsvarianten!$G$4:$AN$51,COLUMN(K69),FALSE)</f>
        <v>-</v>
      </c>
      <c r="V69" s="181" t="str">
        <f>VLOOKUP($K69,Buchungsvarianten!$G$4:$AN$51,COLUMN(L69),FALSE)</f>
        <v>-</v>
      </c>
      <c r="W69" s="186" t="str">
        <f>VLOOKUP($K69,Buchungsvarianten!$G$4:$AN$51,COLUMN(M69),FALSE)</f>
        <v>-</v>
      </c>
      <c r="X69" s="185" t="str">
        <f>VLOOKUP($K69,Buchungsvarianten!$G$4:$AN$51,COLUMN(N69),FALSE)</f>
        <v>-</v>
      </c>
      <c r="Y69" s="181" t="str">
        <f>VLOOKUP($K69,Buchungsvarianten!$G$4:$AN$51,COLUMN(O69),FALSE)</f>
        <v>-</v>
      </c>
      <c r="Z69" s="181" t="str">
        <f>VLOOKUP($K69,Buchungsvarianten!$G$4:$AN$51,COLUMN(P69),FALSE)</f>
        <v>-</v>
      </c>
      <c r="AA69" s="181" t="str">
        <f>VLOOKUP($K69,Buchungsvarianten!$G$4:$AN$51,COLUMN(Q69),FALSE)</f>
        <v>-</v>
      </c>
      <c r="AB69" s="181" t="str">
        <f>VLOOKUP($K69,Buchungsvarianten!$G$4:$AN$51,COLUMN(R69),FALSE)</f>
        <v>-</v>
      </c>
      <c r="AC69" s="186" t="str">
        <f>VLOOKUP($K69,Buchungsvarianten!$G$4:$AN$51,COLUMN(S69),FALSE)</f>
        <v>-</v>
      </c>
      <c r="AD69" s="185" t="str">
        <f>VLOOKUP($K69,Buchungsvarianten!$G$4:$AN$51,COLUMN(T69),FALSE)</f>
        <v>-</v>
      </c>
      <c r="AE69" s="181" t="str">
        <f>VLOOKUP($K69,Buchungsvarianten!$G$4:$AN$51,COLUMN(U69),FALSE)</f>
        <v>-</v>
      </c>
      <c r="AF69" s="181" t="str">
        <f>VLOOKUP($K69,Buchungsvarianten!$G$4:$AN$51,COLUMN(V69),FALSE)</f>
        <v>-</v>
      </c>
      <c r="AG69" s="181" t="str">
        <f>VLOOKUP($K69,Buchungsvarianten!$G$4:$AN$51,COLUMN(W69),FALSE)</f>
        <v>-</v>
      </c>
      <c r="AH69" s="181" t="str">
        <f>VLOOKUP($K69,Buchungsvarianten!$G$4:$AN$51,COLUMN(X69),FALSE)</f>
        <v>-</v>
      </c>
      <c r="AI69" s="186" t="str">
        <f>VLOOKUP($K69,Buchungsvarianten!$G$4:$AN$51,COLUMN(Y69),FALSE)</f>
        <v>-</v>
      </c>
      <c r="AJ69" s="185" t="str">
        <f>VLOOKUP($K69,Buchungsvarianten!$G$4:$AN$51,COLUMN(Z69),FALSE)</f>
        <v>-</v>
      </c>
      <c r="AK69" s="181" t="str">
        <f>VLOOKUP($K69,Buchungsvarianten!$G$4:$AN$51,COLUMN(AA69),FALSE)</f>
        <v>-</v>
      </c>
      <c r="AL69" s="181" t="str">
        <f>VLOOKUP($K69,Buchungsvarianten!$G$4:$AN$51,COLUMN(AB69),FALSE)</f>
        <v>-</v>
      </c>
      <c r="AM69" s="181" t="str">
        <f>VLOOKUP($K69,Buchungsvarianten!$G$4:$AN$51,COLUMN(AC69),FALSE)</f>
        <v>-</v>
      </c>
      <c r="AN69" s="181" t="str">
        <f>VLOOKUP($K69,Buchungsvarianten!$G$4:$AN$51,COLUMN(AD69),FALSE)</f>
        <v>-</v>
      </c>
      <c r="AO69" s="186" t="str">
        <f>VLOOKUP($K69,Buchungsvarianten!$G$4:$AN$51,COLUMN(AE69),FALSE)</f>
        <v>-</v>
      </c>
      <c r="AP69" s="185" t="str">
        <f>VLOOKUP($K69,Buchungsvarianten!$G$4:$AN$51,COLUMN(AF69),FALSE)</f>
        <v>-</v>
      </c>
      <c r="AQ69" s="181" t="str">
        <f>VLOOKUP($K69,Buchungsvarianten!$G$4:$AN$51,COLUMN(AG69),FALSE)</f>
        <v>-</v>
      </c>
      <c r="AR69" s="186" t="str">
        <f>VLOOKUP($K69,Buchungsvarianten!$G$4:$AN$51,COLUMN(AH69),FALSE)</f>
        <v>-</v>
      </c>
      <c r="AS69" s="35"/>
    </row>
    <row r="70" spans="1:45" ht="60" x14ac:dyDescent="0.25">
      <c r="A70" s="6" t="s">
        <v>28</v>
      </c>
      <c r="B70" s="6" t="s">
        <v>27</v>
      </c>
      <c r="C70" s="6" t="s">
        <v>28</v>
      </c>
      <c r="D70" s="6" t="s">
        <v>66</v>
      </c>
      <c r="E70" s="22">
        <v>18718</v>
      </c>
      <c r="F70" s="118" t="s">
        <v>792</v>
      </c>
      <c r="G70" s="5">
        <f t="shared" si="1"/>
        <v>8</v>
      </c>
      <c r="H70" s="4" t="str">
        <f>VLOOKUP(G70,Buchungsvarianten!$D$4:$F$51,2,FALSE)</f>
        <v>Hol</v>
      </c>
      <c r="I70" s="123" t="str">
        <f>VLOOKUP(K70,Buchungsvarianten!$G$4:$AP$51,36,FALSE)</f>
        <v>HH-&gt;Gem-&gt;S/B</v>
      </c>
      <c r="J70" s="116" t="str">
        <f>VLOOKUP(G70,Buchungsvarianten!$D$4:$F$51,3,FALSE)</f>
        <v>fremde Anlage</v>
      </c>
      <c r="K70" s="7">
        <v>8</v>
      </c>
      <c r="L70" s="185" t="str">
        <f>VLOOKUP($K70,Buchungsvarianten!$G$4:$AN$51,COLUMN(B70),FALSE)</f>
        <v>&lt;Pers.GLN Gem.&gt;</v>
      </c>
      <c r="M70" s="181" t="str">
        <f>VLOOKUP($K70,Buchungsvarianten!$G$4:$AN$51,COLUMN(C70),FALSE)</f>
        <v>&lt;Pers.GLN Gem.&gt;</v>
      </c>
      <c r="N70" s="181" t="str">
        <f>VLOOKUP($K70,Buchungsvarianten!$G$4:$AN$51,COLUMN(D70),FALSE)</f>
        <v>&lt;ÜN in Strecke&gt;</v>
      </c>
      <c r="O70" s="181" t="str">
        <f>VLOOKUP($K70,Buchungsvarianten!$G$4:$AN$51,COLUMN(E70),FALSE)</f>
        <v>Pers.GLN Gem.</v>
      </c>
      <c r="P70" s="181" t="str">
        <f>VLOOKUP($K70,Buchungsvarianten!$G$4:$AN$51,COLUMN(F70),FALSE)</f>
        <v>Stand.GLN S/B</v>
      </c>
      <c r="Q70" s="186" t="str">
        <f>VLOOKUP($K70,Buchungsvarianten!$G$4:$AN$51,COLUMN(G70),FALSE)</f>
        <v>Übergabe</v>
      </c>
      <c r="R70" s="185" t="str">
        <f>VLOOKUP($K70,Buchungsvarianten!$G$4:$AN$51,COLUMN(H70),FALSE)</f>
        <v>Pers.GLN Gem.</v>
      </c>
      <c r="S70" s="181" t="str">
        <f>VLOOKUP($K70,Buchungsvarianten!$G$4:$AN$51,COLUMN(I70),FALSE)</f>
        <v>Anl.GLN S/B</v>
      </c>
      <c r="T70" s="181" t="str">
        <f>VLOOKUP($K70,Buchungsvarianten!$G$4:$AN$51,COLUMN(J70),FALSE)</f>
        <v>Übernahme</v>
      </c>
      <c r="U70" s="181" t="str">
        <f>VLOOKUP($K70,Buchungsvarianten!$G$4:$AN$51,COLUMN(K70),FALSE)</f>
        <v>-</v>
      </c>
      <c r="V70" s="181" t="str">
        <f>VLOOKUP($K70,Buchungsvarianten!$G$4:$AN$51,COLUMN(L70),FALSE)</f>
        <v>-</v>
      </c>
      <c r="W70" s="186" t="str">
        <f>VLOOKUP($K70,Buchungsvarianten!$G$4:$AN$51,COLUMN(M70),FALSE)</f>
        <v>-</v>
      </c>
      <c r="X70" s="185" t="str">
        <f>VLOOKUP($K70,Buchungsvarianten!$G$4:$AN$51,COLUMN(N70),FALSE)</f>
        <v>-</v>
      </c>
      <c r="Y70" s="181" t="str">
        <f>VLOOKUP($K70,Buchungsvarianten!$G$4:$AN$51,COLUMN(O70),FALSE)</f>
        <v>-</v>
      </c>
      <c r="Z70" s="181" t="str">
        <f>VLOOKUP($K70,Buchungsvarianten!$G$4:$AN$51,COLUMN(P70),FALSE)</f>
        <v>-</v>
      </c>
      <c r="AA70" s="181" t="str">
        <f>VLOOKUP($K70,Buchungsvarianten!$G$4:$AN$51,COLUMN(Q70),FALSE)</f>
        <v>-</v>
      </c>
      <c r="AB70" s="181" t="str">
        <f>VLOOKUP($K70,Buchungsvarianten!$G$4:$AN$51,COLUMN(R70),FALSE)</f>
        <v>-</v>
      </c>
      <c r="AC70" s="186" t="str">
        <f>VLOOKUP($K70,Buchungsvarianten!$G$4:$AN$51,COLUMN(S70),FALSE)</f>
        <v>-</v>
      </c>
      <c r="AD70" s="185" t="str">
        <f>VLOOKUP($K70,Buchungsvarianten!$G$4:$AN$51,COLUMN(T70),FALSE)</f>
        <v>-</v>
      </c>
      <c r="AE70" s="181" t="str">
        <f>VLOOKUP($K70,Buchungsvarianten!$G$4:$AN$51,COLUMN(U70),FALSE)</f>
        <v>-</v>
      </c>
      <c r="AF70" s="181" t="str">
        <f>VLOOKUP($K70,Buchungsvarianten!$G$4:$AN$51,COLUMN(V70),FALSE)</f>
        <v>-</v>
      </c>
      <c r="AG70" s="181" t="str">
        <f>VLOOKUP($K70,Buchungsvarianten!$G$4:$AN$51,COLUMN(W70),FALSE)</f>
        <v>-</v>
      </c>
      <c r="AH70" s="181" t="str">
        <f>VLOOKUP($K70,Buchungsvarianten!$G$4:$AN$51,COLUMN(X70),FALSE)</f>
        <v>-</v>
      </c>
      <c r="AI70" s="186" t="str">
        <f>VLOOKUP($K70,Buchungsvarianten!$G$4:$AN$51,COLUMN(Y70),FALSE)</f>
        <v>-</v>
      </c>
      <c r="AJ70" s="185" t="str">
        <f>VLOOKUP($K70,Buchungsvarianten!$G$4:$AN$51,COLUMN(Z70),FALSE)</f>
        <v>-</v>
      </c>
      <c r="AK70" s="181" t="str">
        <f>VLOOKUP($K70,Buchungsvarianten!$G$4:$AN$51,COLUMN(AA70),FALSE)</f>
        <v>-</v>
      </c>
      <c r="AL70" s="181" t="str">
        <f>VLOOKUP($K70,Buchungsvarianten!$G$4:$AN$51,COLUMN(AB70),FALSE)</f>
        <v>-</v>
      </c>
      <c r="AM70" s="181" t="str">
        <f>VLOOKUP($K70,Buchungsvarianten!$G$4:$AN$51,COLUMN(AC70),FALSE)</f>
        <v>-</v>
      </c>
      <c r="AN70" s="181" t="str">
        <f>VLOOKUP($K70,Buchungsvarianten!$G$4:$AN$51,COLUMN(AD70),FALSE)</f>
        <v>-</v>
      </c>
      <c r="AO70" s="186" t="str">
        <f>VLOOKUP($K70,Buchungsvarianten!$G$4:$AN$51,COLUMN(AE70),FALSE)</f>
        <v>-</v>
      </c>
      <c r="AP70" s="185" t="str">
        <f>VLOOKUP($K70,Buchungsvarianten!$G$4:$AN$51,COLUMN(AF70),FALSE)</f>
        <v>-</v>
      </c>
      <c r="AQ70" s="181" t="str">
        <f>VLOOKUP($K70,Buchungsvarianten!$G$4:$AN$51,COLUMN(AG70),FALSE)</f>
        <v>-</v>
      </c>
      <c r="AR70" s="186" t="str">
        <f>VLOOKUP($K70,Buchungsvarianten!$G$4:$AN$51,COLUMN(AH70),FALSE)</f>
        <v>-</v>
      </c>
      <c r="AS70" s="40" t="s">
        <v>147</v>
      </c>
    </row>
    <row r="71" spans="1:45" ht="60" x14ac:dyDescent="0.25">
      <c r="A71" s="6" t="s">
        <v>28</v>
      </c>
      <c r="B71" s="6" t="s">
        <v>27</v>
      </c>
      <c r="C71" s="6" t="s">
        <v>28</v>
      </c>
      <c r="D71" s="6" t="s">
        <v>66</v>
      </c>
      <c r="E71" s="22">
        <v>18718</v>
      </c>
      <c r="F71" s="118" t="s">
        <v>792</v>
      </c>
      <c r="G71" s="5">
        <f>K71</f>
        <v>9</v>
      </c>
      <c r="H71" s="4" t="str">
        <f>VLOOKUP(G71,Buchungsvarianten!$D$4:$F$51,2,FALSE)</f>
        <v>Bring</v>
      </c>
      <c r="I71" s="123" t="str">
        <f>VLOOKUP(K71,Buchungsvarianten!$G$4:$AP$51,36,FALSE)</f>
        <v>HH-&gt;WSZ(Anl.Gem)-&gt;S/B</v>
      </c>
      <c r="J71" s="116" t="str">
        <f>VLOOKUP(G71,Buchungsvarianten!$D$4:$F$51,3,FALSE)</f>
        <v>WSZ als Anlage der Gemeinde</v>
      </c>
      <c r="K71" s="7">
        <v>9</v>
      </c>
      <c r="L71" s="185" t="str">
        <f>VLOOKUP($K71,Buchungsvarianten!$G$4:$AN$51,COLUMN(B71),FALSE)</f>
        <v>&lt;Pers.GLN Gem.&gt;</v>
      </c>
      <c r="M71" s="181" t="str">
        <f>VLOOKUP($K71,Buchungsvarianten!$G$4:$AN$51,COLUMN(C71),FALSE)</f>
        <v>&lt;Anl.GLN WSZ (Gem.)&gt;</v>
      </c>
      <c r="N71" s="181" t="str">
        <f>VLOOKUP($K71,Buchungsvarianten!$G$4:$AN$51,COLUMN(D71),FALSE)</f>
        <v>&lt;Übernahme&gt;</v>
      </c>
      <c r="O71" s="181" t="str">
        <f>VLOOKUP($K71,Buchungsvarianten!$G$4:$AN$51,COLUMN(E71),FALSE)</f>
        <v>Anl.GLN WSZ (Gem.)</v>
      </c>
      <c r="P71" s="181" t="str">
        <f>VLOOKUP($K71,Buchungsvarianten!$G$4:$AN$51,COLUMN(F71),FALSE)</f>
        <v>Stand.GLN S/B</v>
      </c>
      <c r="Q71" s="186" t="str">
        <f>VLOOKUP($K71,Buchungsvarianten!$G$4:$AN$51,COLUMN(G71),FALSE)</f>
        <v>Übergabe</v>
      </c>
      <c r="R71" s="185" t="str">
        <f>VLOOKUP($K71,Buchungsvarianten!$G$4:$AN$51,COLUMN(H71),FALSE)</f>
        <v>Stand.GLN WSZ (Gem.)</v>
      </c>
      <c r="S71" s="181" t="str">
        <f>VLOOKUP($K71,Buchungsvarianten!$G$4:$AN$51,COLUMN(I71),FALSE)</f>
        <v>Anl.GLN S/B</v>
      </c>
      <c r="T71" s="181" t="str">
        <f>VLOOKUP($K71,Buchungsvarianten!$G$4:$AN$51,COLUMN(J71),FALSE)</f>
        <v>Übernahme</v>
      </c>
      <c r="U71" s="181" t="str">
        <f>VLOOKUP($K71,Buchungsvarianten!$G$4:$AN$51,COLUMN(K71),FALSE)</f>
        <v>-</v>
      </c>
      <c r="V71" s="181" t="str">
        <f>VLOOKUP($K71,Buchungsvarianten!$G$4:$AN$51,COLUMN(L71),FALSE)</f>
        <v>-</v>
      </c>
      <c r="W71" s="186" t="str">
        <f>VLOOKUP($K71,Buchungsvarianten!$G$4:$AN$51,COLUMN(M71),FALSE)</f>
        <v>-</v>
      </c>
      <c r="X71" s="185" t="str">
        <f>VLOOKUP($K71,Buchungsvarianten!$G$4:$AN$51,COLUMN(N71),FALSE)</f>
        <v>-</v>
      </c>
      <c r="Y71" s="181" t="str">
        <f>VLOOKUP($K71,Buchungsvarianten!$G$4:$AN$51,COLUMN(O71),FALSE)</f>
        <v>-</v>
      </c>
      <c r="Z71" s="181" t="str">
        <f>VLOOKUP($K71,Buchungsvarianten!$G$4:$AN$51,COLUMN(P71),FALSE)</f>
        <v>-</v>
      </c>
      <c r="AA71" s="181" t="str">
        <f>VLOOKUP($K71,Buchungsvarianten!$G$4:$AN$51,COLUMN(Q71),FALSE)</f>
        <v>-</v>
      </c>
      <c r="AB71" s="181" t="str">
        <f>VLOOKUP($K71,Buchungsvarianten!$G$4:$AN$51,COLUMN(R71),FALSE)</f>
        <v>-</v>
      </c>
      <c r="AC71" s="186" t="str">
        <f>VLOOKUP($K71,Buchungsvarianten!$G$4:$AN$51,COLUMN(S71),FALSE)</f>
        <v>-</v>
      </c>
      <c r="AD71" s="185" t="str">
        <f>VLOOKUP($K71,Buchungsvarianten!$G$4:$AN$51,COLUMN(T71),FALSE)</f>
        <v>-</v>
      </c>
      <c r="AE71" s="181" t="str">
        <f>VLOOKUP($K71,Buchungsvarianten!$G$4:$AN$51,COLUMN(U71),FALSE)</f>
        <v>-</v>
      </c>
      <c r="AF71" s="181" t="str">
        <f>VLOOKUP($K71,Buchungsvarianten!$G$4:$AN$51,COLUMN(V71),FALSE)</f>
        <v>-</v>
      </c>
      <c r="AG71" s="181" t="str">
        <f>VLOOKUP($K71,Buchungsvarianten!$G$4:$AN$51,COLUMN(W71),FALSE)</f>
        <v>-</v>
      </c>
      <c r="AH71" s="181" t="str">
        <f>VLOOKUP($K71,Buchungsvarianten!$G$4:$AN$51,COLUMN(X71),FALSE)</f>
        <v>-</v>
      </c>
      <c r="AI71" s="186" t="str">
        <f>VLOOKUP($K71,Buchungsvarianten!$G$4:$AN$51,COLUMN(Y71),FALSE)</f>
        <v>-</v>
      </c>
      <c r="AJ71" s="185" t="str">
        <f>VLOOKUP($K71,Buchungsvarianten!$G$4:$AN$51,COLUMN(Z71),FALSE)</f>
        <v>-</v>
      </c>
      <c r="AK71" s="181" t="str">
        <f>VLOOKUP($K71,Buchungsvarianten!$G$4:$AN$51,COLUMN(AA71),FALSE)</f>
        <v>-</v>
      </c>
      <c r="AL71" s="181" t="str">
        <f>VLOOKUP($K71,Buchungsvarianten!$G$4:$AN$51,COLUMN(AB71),FALSE)</f>
        <v>-</v>
      </c>
      <c r="AM71" s="181" t="str">
        <f>VLOOKUP($K71,Buchungsvarianten!$G$4:$AN$51,COLUMN(AC71),FALSE)</f>
        <v>-</v>
      </c>
      <c r="AN71" s="181" t="str">
        <f>VLOOKUP($K71,Buchungsvarianten!$G$4:$AN$51,COLUMN(AD71),FALSE)</f>
        <v>-</v>
      </c>
      <c r="AO71" s="186" t="str">
        <f>VLOOKUP($K71,Buchungsvarianten!$G$4:$AN$51,COLUMN(AE71),FALSE)</f>
        <v>-</v>
      </c>
      <c r="AP71" s="185" t="str">
        <f>VLOOKUP($K71,Buchungsvarianten!$G$4:$AN$51,COLUMN(AF71),FALSE)</f>
        <v>-</v>
      </c>
      <c r="AQ71" s="181" t="str">
        <f>VLOOKUP($K71,Buchungsvarianten!$G$4:$AN$51,COLUMN(AG71),FALSE)</f>
        <v>-</v>
      </c>
      <c r="AR71" s="186" t="str">
        <f>VLOOKUP($K71,Buchungsvarianten!$G$4:$AN$51,COLUMN(AH71),FALSE)</f>
        <v>-</v>
      </c>
      <c r="AS71" s="40" t="s">
        <v>147</v>
      </c>
    </row>
    <row r="72" spans="1:45" ht="30" x14ac:dyDescent="0.25">
      <c r="A72" s="6" t="s">
        <v>28</v>
      </c>
      <c r="B72" s="6" t="s">
        <v>27</v>
      </c>
      <c r="C72" s="6" t="s">
        <v>28</v>
      </c>
      <c r="D72" s="6" t="s">
        <v>66</v>
      </c>
      <c r="E72" s="6">
        <v>17218</v>
      </c>
      <c r="F72" s="119" t="s">
        <v>72</v>
      </c>
      <c r="G72" s="5">
        <f t="shared" si="1"/>
        <v>9</v>
      </c>
      <c r="H72" s="4" t="str">
        <f>VLOOKUP(G72,Buchungsvarianten!$D$4:$F$51,2,FALSE)</f>
        <v>Bring</v>
      </c>
      <c r="I72" s="123" t="str">
        <f>VLOOKUP(K72,Buchungsvarianten!$G$4:$AP$51,36,FALSE)</f>
        <v>HH-&gt;WSZ(Anl.Gem)-&gt;S/B</v>
      </c>
      <c r="J72" s="116" t="str">
        <f>VLOOKUP(G72,Buchungsvarianten!$D$4:$F$51,3,FALSE)</f>
        <v>WSZ als Anlage der Gemeinde</v>
      </c>
      <c r="K72" s="21">
        <v>9</v>
      </c>
      <c r="L72" s="185" t="str">
        <f>VLOOKUP($K72,Buchungsvarianten!$G$4:$AN$51,COLUMN(B72),FALSE)</f>
        <v>&lt;Pers.GLN Gem.&gt;</v>
      </c>
      <c r="M72" s="181" t="str">
        <f>VLOOKUP($K72,Buchungsvarianten!$G$4:$AN$51,COLUMN(C72),FALSE)</f>
        <v>&lt;Anl.GLN WSZ (Gem.)&gt;</v>
      </c>
      <c r="N72" s="181" t="str">
        <f>VLOOKUP($K72,Buchungsvarianten!$G$4:$AN$51,COLUMN(D72),FALSE)</f>
        <v>&lt;Übernahme&gt;</v>
      </c>
      <c r="O72" s="181" t="str">
        <f>VLOOKUP($K72,Buchungsvarianten!$G$4:$AN$51,COLUMN(E72),FALSE)</f>
        <v>Anl.GLN WSZ (Gem.)</v>
      </c>
      <c r="P72" s="181" t="str">
        <f>VLOOKUP($K72,Buchungsvarianten!$G$4:$AN$51,COLUMN(F72),FALSE)</f>
        <v>Stand.GLN S/B</v>
      </c>
      <c r="Q72" s="186" t="str">
        <f>VLOOKUP($K72,Buchungsvarianten!$G$4:$AN$51,COLUMN(G72),FALSE)</f>
        <v>Übergabe</v>
      </c>
      <c r="R72" s="185" t="str">
        <f>VLOOKUP($K72,Buchungsvarianten!$G$4:$AN$51,COLUMN(H72),FALSE)</f>
        <v>Stand.GLN WSZ (Gem.)</v>
      </c>
      <c r="S72" s="181" t="str">
        <f>VLOOKUP($K72,Buchungsvarianten!$G$4:$AN$51,COLUMN(I72),FALSE)</f>
        <v>Anl.GLN S/B</v>
      </c>
      <c r="T72" s="181" t="str">
        <f>VLOOKUP($K72,Buchungsvarianten!$G$4:$AN$51,COLUMN(J72),FALSE)</f>
        <v>Übernahme</v>
      </c>
      <c r="U72" s="181" t="str">
        <f>VLOOKUP($K72,Buchungsvarianten!$G$4:$AN$51,COLUMN(K72),FALSE)</f>
        <v>-</v>
      </c>
      <c r="V72" s="181" t="str">
        <f>VLOOKUP($K72,Buchungsvarianten!$G$4:$AN$51,COLUMN(L72),FALSE)</f>
        <v>-</v>
      </c>
      <c r="W72" s="186" t="str">
        <f>VLOOKUP($K72,Buchungsvarianten!$G$4:$AN$51,COLUMN(M72),FALSE)</f>
        <v>-</v>
      </c>
      <c r="X72" s="185" t="str">
        <f>VLOOKUP($K72,Buchungsvarianten!$G$4:$AN$51,COLUMN(N72),FALSE)</f>
        <v>-</v>
      </c>
      <c r="Y72" s="181" t="str">
        <f>VLOOKUP($K72,Buchungsvarianten!$G$4:$AN$51,COLUMN(O72),FALSE)</f>
        <v>-</v>
      </c>
      <c r="Z72" s="181" t="str">
        <f>VLOOKUP($K72,Buchungsvarianten!$G$4:$AN$51,COLUMN(P72),FALSE)</f>
        <v>-</v>
      </c>
      <c r="AA72" s="181" t="str">
        <f>VLOOKUP($K72,Buchungsvarianten!$G$4:$AN$51,COLUMN(Q72),FALSE)</f>
        <v>-</v>
      </c>
      <c r="AB72" s="181" t="str">
        <f>VLOOKUP($K72,Buchungsvarianten!$G$4:$AN$51,COLUMN(R72),FALSE)</f>
        <v>-</v>
      </c>
      <c r="AC72" s="186" t="str">
        <f>VLOOKUP($K72,Buchungsvarianten!$G$4:$AN$51,COLUMN(S72),FALSE)</f>
        <v>-</v>
      </c>
      <c r="AD72" s="185" t="str">
        <f>VLOOKUP($K72,Buchungsvarianten!$G$4:$AN$51,COLUMN(T72),FALSE)</f>
        <v>-</v>
      </c>
      <c r="AE72" s="181" t="str">
        <f>VLOOKUP($K72,Buchungsvarianten!$G$4:$AN$51,COLUMN(U72),FALSE)</f>
        <v>-</v>
      </c>
      <c r="AF72" s="181" t="str">
        <f>VLOOKUP($K72,Buchungsvarianten!$G$4:$AN$51,COLUMN(V72),FALSE)</f>
        <v>-</v>
      </c>
      <c r="AG72" s="181" t="str">
        <f>VLOOKUP($K72,Buchungsvarianten!$G$4:$AN$51,COLUMN(W72),FALSE)</f>
        <v>-</v>
      </c>
      <c r="AH72" s="181" t="str">
        <f>VLOOKUP($K72,Buchungsvarianten!$G$4:$AN$51,COLUMN(X72),FALSE)</f>
        <v>-</v>
      </c>
      <c r="AI72" s="186" t="str">
        <f>VLOOKUP($K72,Buchungsvarianten!$G$4:$AN$51,COLUMN(Y72),FALSE)</f>
        <v>-</v>
      </c>
      <c r="AJ72" s="185" t="str">
        <f>VLOOKUP($K72,Buchungsvarianten!$G$4:$AN$51,COLUMN(Z72),FALSE)</f>
        <v>-</v>
      </c>
      <c r="AK72" s="181" t="str">
        <f>VLOOKUP($K72,Buchungsvarianten!$G$4:$AN$51,COLUMN(AA72),FALSE)</f>
        <v>-</v>
      </c>
      <c r="AL72" s="181" t="str">
        <f>VLOOKUP($K72,Buchungsvarianten!$G$4:$AN$51,COLUMN(AB72),FALSE)</f>
        <v>-</v>
      </c>
      <c r="AM72" s="181" t="str">
        <f>VLOOKUP($K72,Buchungsvarianten!$G$4:$AN$51,COLUMN(AC72),FALSE)</f>
        <v>-</v>
      </c>
      <c r="AN72" s="181" t="str">
        <f>VLOOKUP($K72,Buchungsvarianten!$G$4:$AN$51,COLUMN(AD72),FALSE)</f>
        <v>-</v>
      </c>
      <c r="AO72" s="186" t="str">
        <f>VLOOKUP($K72,Buchungsvarianten!$G$4:$AN$51,COLUMN(AE72),FALSE)</f>
        <v>-</v>
      </c>
      <c r="AP72" s="185" t="str">
        <f>VLOOKUP($K72,Buchungsvarianten!$G$4:$AN$51,COLUMN(AF72),FALSE)</f>
        <v>-</v>
      </c>
      <c r="AQ72" s="181" t="str">
        <f>VLOOKUP($K72,Buchungsvarianten!$G$4:$AN$51,COLUMN(AG72),FALSE)</f>
        <v>-</v>
      </c>
      <c r="AR72" s="186" t="str">
        <f>VLOOKUP($K72,Buchungsvarianten!$G$4:$AN$51,COLUMN(AH72),FALSE)</f>
        <v>-</v>
      </c>
      <c r="AS72" s="35"/>
    </row>
    <row r="73" spans="1:45" ht="30" x14ac:dyDescent="0.25">
      <c r="A73" s="6" t="s">
        <v>28</v>
      </c>
      <c r="B73" s="6" t="s">
        <v>27</v>
      </c>
      <c r="C73" s="6" t="s">
        <v>28</v>
      </c>
      <c r="D73" s="6" t="s">
        <v>66</v>
      </c>
      <c r="E73" s="6">
        <v>17201</v>
      </c>
      <c r="F73" s="119" t="s">
        <v>73</v>
      </c>
      <c r="G73" s="5">
        <f t="shared" si="1"/>
        <v>9</v>
      </c>
      <c r="H73" s="4" t="str">
        <f>VLOOKUP(G73,Buchungsvarianten!$D$4:$F$51,2,FALSE)</f>
        <v>Bring</v>
      </c>
      <c r="I73" s="123" t="str">
        <f>VLOOKUP(K73,Buchungsvarianten!$G$4:$AP$51,36,FALSE)</f>
        <v>HH-&gt;WSZ(Anl.Gem)-&gt;S/B</v>
      </c>
      <c r="J73" s="116" t="str">
        <f>VLOOKUP(G73,Buchungsvarianten!$D$4:$F$51,3,FALSE)</f>
        <v>WSZ als Anlage der Gemeinde</v>
      </c>
      <c r="K73" s="21">
        <v>9</v>
      </c>
      <c r="L73" s="185" t="str">
        <f>VLOOKUP($K73,Buchungsvarianten!$G$4:$AN$51,COLUMN(B73),FALSE)</f>
        <v>&lt;Pers.GLN Gem.&gt;</v>
      </c>
      <c r="M73" s="181" t="str">
        <f>VLOOKUP($K73,Buchungsvarianten!$G$4:$AN$51,COLUMN(C73),FALSE)</f>
        <v>&lt;Anl.GLN WSZ (Gem.)&gt;</v>
      </c>
      <c r="N73" s="181" t="str">
        <f>VLOOKUP($K73,Buchungsvarianten!$G$4:$AN$51,COLUMN(D73),FALSE)</f>
        <v>&lt;Übernahme&gt;</v>
      </c>
      <c r="O73" s="181" t="str">
        <f>VLOOKUP($K73,Buchungsvarianten!$G$4:$AN$51,COLUMN(E73),FALSE)</f>
        <v>Anl.GLN WSZ (Gem.)</v>
      </c>
      <c r="P73" s="181" t="str">
        <f>VLOOKUP($K73,Buchungsvarianten!$G$4:$AN$51,COLUMN(F73),FALSE)</f>
        <v>Stand.GLN S/B</v>
      </c>
      <c r="Q73" s="186" t="str">
        <f>VLOOKUP($K73,Buchungsvarianten!$G$4:$AN$51,COLUMN(G73),FALSE)</f>
        <v>Übergabe</v>
      </c>
      <c r="R73" s="185" t="str">
        <f>VLOOKUP($K73,Buchungsvarianten!$G$4:$AN$51,COLUMN(H73),FALSE)</f>
        <v>Stand.GLN WSZ (Gem.)</v>
      </c>
      <c r="S73" s="181" t="str">
        <f>VLOOKUP($K73,Buchungsvarianten!$G$4:$AN$51,COLUMN(I73),FALSE)</f>
        <v>Anl.GLN S/B</v>
      </c>
      <c r="T73" s="181" t="str">
        <f>VLOOKUP($K73,Buchungsvarianten!$G$4:$AN$51,COLUMN(J73),FALSE)</f>
        <v>Übernahme</v>
      </c>
      <c r="U73" s="181" t="str">
        <f>VLOOKUP($K73,Buchungsvarianten!$G$4:$AN$51,COLUMN(K73),FALSE)</f>
        <v>-</v>
      </c>
      <c r="V73" s="181" t="str">
        <f>VLOOKUP($K73,Buchungsvarianten!$G$4:$AN$51,COLUMN(L73),FALSE)</f>
        <v>-</v>
      </c>
      <c r="W73" s="186" t="str">
        <f>VLOOKUP($K73,Buchungsvarianten!$G$4:$AN$51,COLUMN(M73),FALSE)</f>
        <v>-</v>
      </c>
      <c r="X73" s="185" t="str">
        <f>VLOOKUP($K73,Buchungsvarianten!$G$4:$AN$51,COLUMN(N73),FALSE)</f>
        <v>-</v>
      </c>
      <c r="Y73" s="181" t="str">
        <f>VLOOKUP($K73,Buchungsvarianten!$G$4:$AN$51,COLUMN(O73),FALSE)</f>
        <v>-</v>
      </c>
      <c r="Z73" s="181" t="str">
        <f>VLOOKUP($K73,Buchungsvarianten!$G$4:$AN$51,COLUMN(P73),FALSE)</f>
        <v>-</v>
      </c>
      <c r="AA73" s="181" t="str">
        <f>VLOOKUP($K73,Buchungsvarianten!$G$4:$AN$51,COLUMN(Q73),FALSE)</f>
        <v>-</v>
      </c>
      <c r="AB73" s="181" t="str">
        <f>VLOOKUP($K73,Buchungsvarianten!$G$4:$AN$51,COLUMN(R73),FALSE)</f>
        <v>-</v>
      </c>
      <c r="AC73" s="186" t="str">
        <f>VLOOKUP($K73,Buchungsvarianten!$G$4:$AN$51,COLUMN(S73),FALSE)</f>
        <v>-</v>
      </c>
      <c r="AD73" s="185" t="str">
        <f>VLOOKUP($K73,Buchungsvarianten!$G$4:$AN$51,COLUMN(T73),FALSE)</f>
        <v>-</v>
      </c>
      <c r="AE73" s="181" t="str">
        <f>VLOOKUP($K73,Buchungsvarianten!$G$4:$AN$51,COLUMN(U73),FALSE)</f>
        <v>-</v>
      </c>
      <c r="AF73" s="181" t="str">
        <f>VLOOKUP($K73,Buchungsvarianten!$G$4:$AN$51,COLUMN(V73),FALSE)</f>
        <v>-</v>
      </c>
      <c r="AG73" s="181" t="str">
        <f>VLOOKUP($K73,Buchungsvarianten!$G$4:$AN$51,COLUMN(W73),FALSE)</f>
        <v>-</v>
      </c>
      <c r="AH73" s="181" t="str">
        <f>VLOOKUP($K73,Buchungsvarianten!$G$4:$AN$51,COLUMN(X73),FALSE)</f>
        <v>-</v>
      </c>
      <c r="AI73" s="186" t="str">
        <f>VLOOKUP($K73,Buchungsvarianten!$G$4:$AN$51,COLUMN(Y73),FALSE)</f>
        <v>-</v>
      </c>
      <c r="AJ73" s="185" t="str">
        <f>VLOOKUP($K73,Buchungsvarianten!$G$4:$AN$51,COLUMN(Z73),FALSE)</f>
        <v>-</v>
      </c>
      <c r="AK73" s="181" t="str">
        <f>VLOOKUP($K73,Buchungsvarianten!$G$4:$AN$51,COLUMN(AA73),FALSE)</f>
        <v>-</v>
      </c>
      <c r="AL73" s="181" t="str">
        <f>VLOOKUP($K73,Buchungsvarianten!$G$4:$AN$51,COLUMN(AB73),FALSE)</f>
        <v>-</v>
      </c>
      <c r="AM73" s="181" t="str">
        <f>VLOOKUP($K73,Buchungsvarianten!$G$4:$AN$51,COLUMN(AC73),FALSE)</f>
        <v>-</v>
      </c>
      <c r="AN73" s="181" t="str">
        <f>VLOOKUP($K73,Buchungsvarianten!$G$4:$AN$51,COLUMN(AD73),FALSE)</f>
        <v>-</v>
      </c>
      <c r="AO73" s="186" t="str">
        <f>VLOOKUP($K73,Buchungsvarianten!$G$4:$AN$51,COLUMN(AE73),FALSE)</f>
        <v>-</v>
      </c>
      <c r="AP73" s="185" t="str">
        <f>VLOOKUP($K73,Buchungsvarianten!$G$4:$AN$51,COLUMN(AF73),FALSE)</f>
        <v>-</v>
      </c>
      <c r="AQ73" s="181" t="str">
        <f>VLOOKUP($K73,Buchungsvarianten!$G$4:$AN$51,COLUMN(AG73),FALSE)</f>
        <v>-</v>
      </c>
      <c r="AR73" s="186" t="str">
        <f>VLOOKUP($K73,Buchungsvarianten!$G$4:$AN$51,COLUMN(AH73),FALSE)</f>
        <v>-</v>
      </c>
      <c r="AS73" s="35"/>
    </row>
    <row r="74" spans="1:45" ht="30" x14ac:dyDescent="0.25">
      <c r="A74" s="6" t="s">
        <v>28</v>
      </c>
      <c r="B74" s="6" t="s">
        <v>27</v>
      </c>
      <c r="C74" s="6" t="s">
        <v>28</v>
      </c>
      <c r="D74" s="6" t="s">
        <v>66</v>
      </c>
      <c r="E74" s="6">
        <v>35103</v>
      </c>
      <c r="F74" s="119" t="s">
        <v>74</v>
      </c>
      <c r="G74" s="5">
        <f t="shared" si="1"/>
        <v>9</v>
      </c>
      <c r="H74" s="4" t="str">
        <f>VLOOKUP(G74,Buchungsvarianten!$D$4:$F$51,2,FALSE)</f>
        <v>Bring</v>
      </c>
      <c r="I74" s="123" t="str">
        <f>VLOOKUP(K74,Buchungsvarianten!$G$4:$AP$51,36,FALSE)</f>
        <v>HH-&gt;WSZ(Anl.Gem)-&gt;S/B</v>
      </c>
      <c r="J74" s="116" t="str">
        <f>VLOOKUP(G74,Buchungsvarianten!$D$4:$F$51,3,FALSE)</f>
        <v>WSZ als Anlage der Gemeinde</v>
      </c>
      <c r="K74" s="21">
        <v>9</v>
      </c>
      <c r="L74" s="185" t="str">
        <f>VLOOKUP($K74,Buchungsvarianten!$G$4:$AN$51,COLUMN(B74),FALSE)</f>
        <v>&lt;Pers.GLN Gem.&gt;</v>
      </c>
      <c r="M74" s="181" t="str">
        <f>VLOOKUP($K74,Buchungsvarianten!$G$4:$AN$51,COLUMN(C74),FALSE)</f>
        <v>&lt;Anl.GLN WSZ (Gem.)&gt;</v>
      </c>
      <c r="N74" s="181" t="str">
        <f>VLOOKUP($K74,Buchungsvarianten!$G$4:$AN$51,COLUMN(D74),FALSE)</f>
        <v>&lt;Übernahme&gt;</v>
      </c>
      <c r="O74" s="181" t="str">
        <f>VLOOKUP($K74,Buchungsvarianten!$G$4:$AN$51,COLUMN(E74),FALSE)</f>
        <v>Anl.GLN WSZ (Gem.)</v>
      </c>
      <c r="P74" s="181" t="str">
        <f>VLOOKUP($K74,Buchungsvarianten!$G$4:$AN$51,COLUMN(F74),FALSE)</f>
        <v>Stand.GLN S/B</v>
      </c>
      <c r="Q74" s="186" t="str">
        <f>VLOOKUP($K74,Buchungsvarianten!$G$4:$AN$51,COLUMN(G74),FALSE)</f>
        <v>Übergabe</v>
      </c>
      <c r="R74" s="185" t="str">
        <f>VLOOKUP($K74,Buchungsvarianten!$G$4:$AN$51,COLUMN(H74),FALSE)</f>
        <v>Stand.GLN WSZ (Gem.)</v>
      </c>
      <c r="S74" s="181" t="str">
        <f>VLOOKUP($K74,Buchungsvarianten!$G$4:$AN$51,COLUMN(I74),FALSE)</f>
        <v>Anl.GLN S/B</v>
      </c>
      <c r="T74" s="181" t="str">
        <f>VLOOKUP($K74,Buchungsvarianten!$G$4:$AN$51,COLUMN(J74),FALSE)</f>
        <v>Übernahme</v>
      </c>
      <c r="U74" s="181" t="str">
        <f>VLOOKUP($K74,Buchungsvarianten!$G$4:$AN$51,COLUMN(K74),FALSE)</f>
        <v>-</v>
      </c>
      <c r="V74" s="181" t="str">
        <f>VLOOKUP($K74,Buchungsvarianten!$G$4:$AN$51,COLUMN(L74),FALSE)</f>
        <v>-</v>
      </c>
      <c r="W74" s="186" t="str">
        <f>VLOOKUP($K74,Buchungsvarianten!$G$4:$AN$51,COLUMN(M74),FALSE)</f>
        <v>-</v>
      </c>
      <c r="X74" s="185" t="str">
        <f>VLOOKUP($K74,Buchungsvarianten!$G$4:$AN$51,COLUMN(N74),FALSE)</f>
        <v>-</v>
      </c>
      <c r="Y74" s="181" t="str">
        <f>VLOOKUP($K74,Buchungsvarianten!$G$4:$AN$51,COLUMN(O74),FALSE)</f>
        <v>-</v>
      </c>
      <c r="Z74" s="181" t="str">
        <f>VLOOKUP($K74,Buchungsvarianten!$G$4:$AN$51,COLUMN(P74),FALSE)</f>
        <v>-</v>
      </c>
      <c r="AA74" s="181" t="str">
        <f>VLOOKUP($K74,Buchungsvarianten!$G$4:$AN$51,COLUMN(Q74),FALSE)</f>
        <v>-</v>
      </c>
      <c r="AB74" s="181" t="str">
        <f>VLOOKUP($K74,Buchungsvarianten!$G$4:$AN$51,COLUMN(R74),FALSE)</f>
        <v>-</v>
      </c>
      <c r="AC74" s="186" t="str">
        <f>VLOOKUP($K74,Buchungsvarianten!$G$4:$AN$51,COLUMN(S74),FALSE)</f>
        <v>-</v>
      </c>
      <c r="AD74" s="185" t="str">
        <f>VLOOKUP($K74,Buchungsvarianten!$G$4:$AN$51,COLUMN(T74),FALSE)</f>
        <v>-</v>
      </c>
      <c r="AE74" s="181" t="str">
        <f>VLOOKUP($K74,Buchungsvarianten!$G$4:$AN$51,COLUMN(U74),FALSE)</f>
        <v>-</v>
      </c>
      <c r="AF74" s="181" t="str">
        <f>VLOOKUP($K74,Buchungsvarianten!$G$4:$AN$51,COLUMN(V74),FALSE)</f>
        <v>-</v>
      </c>
      <c r="AG74" s="181" t="str">
        <f>VLOOKUP($K74,Buchungsvarianten!$G$4:$AN$51,COLUMN(W74),FALSE)</f>
        <v>-</v>
      </c>
      <c r="AH74" s="181" t="str">
        <f>VLOOKUP($K74,Buchungsvarianten!$G$4:$AN$51,COLUMN(X74),FALSE)</f>
        <v>-</v>
      </c>
      <c r="AI74" s="186" t="str">
        <f>VLOOKUP($K74,Buchungsvarianten!$G$4:$AN$51,COLUMN(Y74),FALSE)</f>
        <v>-</v>
      </c>
      <c r="AJ74" s="185" t="str">
        <f>VLOOKUP($K74,Buchungsvarianten!$G$4:$AN$51,COLUMN(Z74),FALSE)</f>
        <v>-</v>
      </c>
      <c r="AK74" s="181" t="str">
        <f>VLOOKUP($K74,Buchungsvarianten!$G$4:$AN$51,COLUMN(AA74),FALSE)</f>
        <v>-</v>
      </c>
      <c r="AL74" s="181" t="str">
        <f>VLOOKUP($K74,Buchungsvarianten!$G$4:$AN$51,COLUMN(AB74),FALSE)</f>
        <v>-</v>
      </c>
      <c r="AM74" s="181" t="str">
        <f>VLOOKUP($K74,Buchungsvarianten!$G$4:$AN$51,COLUMN(AC74),FALSE)</f>
        <v>-</v>
      </c>
      <c r="AN74" s="181" t="str">
        <f>VLOOKUP($K74,Buchungsvarianten!$G$4:$AN$51,COLUMN(AD74),FALSE)</f>
        <v>-</v>
      </c>
      <c r="AO74" s="186" t="str">
        <f>VLOOKUP($K74,Buchungsvarianten!$G$4:$AN$51,COLUMN(AE74),FALSE)</f>
        <v>-</v>
      </c>
      <c r="AP74" s="185" t="str">
        <f>VLOOKUP($K74,Buchungsvarianten!$G$4:$AN$51,COLUMN(AF74),FALSE)</f>
        <v>-</v>
      </c>
      <c r="AQ74" s="181" t="str">
        <f>VLOOKUP($K74,Buchungsvarianten!$G$4:$AN$51,COLUMN(AG74),FALSE)</f>
        <v>-</v>
      </c>
      <c r="AR74" s="186" t="str">
        <f>VLOOKUP($K74,Buchungsvarianten!$G$4:$AN$51,COLUMN(AH74),FALSE)</f>
        <v>-</v>
      </c>
      <c r="AS74" s="35"/>
    </row>
    <row r="75" spans="1:45" ht="30" x14ac:dyDescent="0.25">
      <c r="A75" s="6" t="s">
        <v>28</v>
      </c>
      <c r="B75" s="6" t="s">
        <v>27</v>
      </c>
      <c r="C75" s="6" t="s">
        <v>28</v>
      </c>
      <c r="D75" s="6" t="s">
        <v>66</v>
      </c>
      <c r="E75" s="6">
        <v>91201</v>
      </c>
      <c r="F75" s="119" t="s">
        <v>75</v>
      </c>
      <c r="G75" s="5">
        <f t="shared" si="1"/>
        <v>9</v>
      </c>
      <c r="H75" s="4" t="str">
        <f>VLOOKUP(G75,Buchungsvarianten!$D$4:$F$51,2,FALSE)</f>
        <v>Bring</v>
      </c>
      <c r="I75" s="123" t="str">
        <f>VLOOKUP(K75,Buchungsvarianten!$G$4:$AP$51,36,FALSE)</f>
        <v>HH-&gt;WSZ(Anl.Gem)-&gt;S/B</v>
      </c>
      <c r="J75" s="116" t="str">
        <f>VLOOKUP(G75,Buchungsvarianten!$D$4:$F$51,3,FALSE)</f>
        <v>WSZ als Anlage der Gemeinde</v>
      </c>
      <c r="K75" s="21">
        <v>9</v>
      </c>
      <c r="L75" s="185" t="str">
        <f>VLOOKUP($K75,Buchungsvarianten!$G$4:$AN$51,COLUMN(B75),FALSE)</f>
        <v>&lt;Pers.GLN Gem.&gt;</v>
      </c>
      <c r="M75" s="181" t="str">
        <f>VLOOKUP($K75,Buchungsvarianten!$G$4:$AN$51,COLUMN(C75),FALSE)</f>
        <v>&lt;Anl.GLN WSZ (Gem.)&gt;</v>
      </c>
      <c r="N75" s="181" t="str">
        <f>VLOOKUP($K75,Buchungsvarianten!$G$4:$AN$51,COLUMN(D75),FALSE)</f>
        <v>&lt;Übernahme&gt;</v>
      </c>
      <c r="O75" s="181" t="str">
        <f>VLOOKUP($K75,Buchungsvarianten!$G$4:$AN$51,COLUMN(E75),FALSE)</f>
        <v>Anl.GLN WSZ (Gem.)</v>
      </c>
      <c r="P75" s="181" t="str">
        <f>VLOOKUP($K75,Buchungsvarianten!$G$4:$AN$51,COLUMN(F75),FALSE)</f>
        <v>Stand.GLN S/B</v>
      </c>
      <c r="Q75" s="186" t="str">
        <f>VLOOKUP($K75,Buchungsvarianten!$G$4:$AN$51,COLUMN(G75),FALSE)</f>
        <v>Übergabe</v>
      </c>
      <c r="R75" s="185" t="str">
        <f>VLOOKUP($K75,Buchungsvarianten!$G$4:$AN$51,COLUMN(H75),FALSE)</f>
        <v>Stand.GLN WSZ (Gem.)</v>
      </c>
      <c r="S75" s="181" t="str">
        <f>VLOOKUP($K75,Buchungsvarianten!$G$4:$AN$51,COLUMN(I75),FALSE)</f>
        <v>Anl.GLN S/B</v>
      </c>
      <c r="T75" s="181" t="str">
        <f>VLOOKUP($K75,Buchungsvarianten!$G$4:$AN$51,COLUMN(J75),FALSE)</f>
        <v>Übernahme</v>
      </c>
      <c r="U75" s="181" t="str">
        <f>VLOOKUP($K75,Buchungsvarianten!$G$4:$AN$51,COLUMN(K75),FALSE)</f>
        <v>-</v>
      </c>
      <c r="V75" s="181" t="str">
        <f>VLOOKUP($K75,Buchungsvarianten!$G$4:$AN$51,COLUMN(L75),FALSE)</f>
        <v>-</v>
      </c>
      <c r="W75" s="186" t="str">
        <f>VLOOKUP($K75,Buchungsvarianten!$G$4:$AN$51,COLUMN(M75),FALSE)</f>
        <v>-</v>
      </c>
      <c r="X75" s="185" t="str">
        <f>VLOOKUP($K75,Buchungsvarianten!$G$4:$AN$51,COLUMN(N75),FALSE)</f>
        <v>-</v>
      </c>
      <c r="Y75" s="181" t="str">
        <f>VLOOKUP($K75,Buchungsvarianten!$G$4:$AN$51,COLUMN(O75),FALSE)</f>
        <v>-</v>
      </c>
      <c r="Z75" s="181" t="str">
        <f>VLOOKUP($K75,Buchungsvarianten!$G$4:$AN$51,COLUMN(P75),FALSE)</f>
        <v>-</v>
      </c>
      <c r="AA75" s="181" t="str">
        <f>VLOOKUP($K75,Buchungsvarianten!$G$4:$AN$51,COLUMN(Q75),FALSE)</f>
        <v>-</v>
      </c>
      <c r="AB75" s="181" t="str">
        <f>VLOOKUP($K75,Buchungsvarianten!$G$4:$AN$51,COLUMN(R75),FALSE)</f>
        <v>-</v>
      </c>
      <c r="AC75" s="186" t="str">
        <f>VLOOKUP($K75,Buchungsvarianten!$G$4:$AN$51,COLUMN(S75),FALSE)</f>
        <v>-</v>
      </c>
      <c r="AD75" s="185" t="str">
        <f>VLOOKUP($K75,Buchungsvarianten!$G$4:$AN$51,COLUMN(T75),FALSE)</f>
        <v>-</v>
      </c>
      <c r="AE75" s="181" t="str">
        <f>VLOOKUP($K75,Buchungsvarianten!$G$4:$AN$51,COLUMN(U75),FALSE)</f>
        <v>-</v>
      </c>
      <c r="AF75" s="181" t="str">
        <f>VLOOKUP($K75,Buchungsvarianten!$G$4:$AN$51,COLUMN(V75),FALSE)</f>
        <v>-</v>
      </c>
      <c r="AG75" s="181" t="str">
        <f>VLOOKUP($K75,Buchungsvarianten!$G$4:$AN$51,COLUMN(W75),FALSE)</f>
        <v>-</v>
      </c>
      <c r="AH75" s="181" t="str">
        <f>VLOOKUP($K75,Buchungsvarianten!$G$4:$AN$51,COLUMN(X75),FALSE)</f>
        <v>-</v>
      </c>
      <c r="AI75" s="186" t="str">
        <f>VLOOKUP($K75,Buchungsvarianten!$G$4:$AN$51,COLUMN(Y75),FALSE)</f>
        <v>-</v>
      </c>
      <c r="AJ75" s="185" t="str">
        <f>VLOOKUP($K75,Buchungsvarianten!$G$4:$AN$51,COLUMN(Z75),FALSE)</f>
        <v>-</v>
      </c>
      <c r="AK75" s="181" t="str">
        <f>VLOOKUP($K75,Buchungsvarianten!$G$4:$AN$51,COLUMN(AA75),FALSE)</f>
        <v>-</v>
      </c>
      <c r="AL75" s="181" t="str">
        <f>VLOOKUP($K75,Buchungsvarianten!$G$4:$AN$51,COLUMN(AB75),FALSE)</f>
        <v>-</v>
      </c>
      <c r="AM75" s="181" t="str">
        <f>VLOOKUP($K75,Buchungsvarianten!$G$4:$AN$51,COLUMN(AC75),FALSE)</f>
        <v>-</v>
      </c>
      <c r="AN75" s="181" t="str">
        <f>VLOOKUP($K75,Buchungsvarianten!$G$4:$AN$51,COLUMN(AD75),FALSE)</f>
        <v>-</v>
      </c>
      <c r="AO75" s="186" t="str">
        <f>VLOOKUP($K75,Buchungsvarianten!$G$4:$AN$51,COLUMN(AE75),FALSE)</f>
        <v>-</v>
      </c>
      <c r="AP75" s="185" t="str">
        <f>VLOOKUP($K75,Buchungsvarianten!$G$4:$AN$51,COLUMN(AF75),FALSE)</f>
        <v>-</v>
      </c>
      <c r="AQ75" s="181" t="str">
        <f>VLOOKUP($K75,Buchungsvarianten!$G$4:$AN$51,COLUMN(AG75),FALSE)</f>
        <v>-</v>
      </c>
      <c r="AR75" s="186" t="str">
        <f>VLOOKUP($K75,Buchungsvarianten!$G$4:$AN$51,COLUMN(AH75),FALSE)</f>
        <v>-</v>
      </c>
      <c r="AS75" s="35"/>
    </row>
    <row r="76" spans="1:45" ht="30" x14ac:dyDescent="0.25">
      <c r="A76" s="6" t="s">
        <v>28</v>
      </c>
      <c r="B76" s="6" t="s">
        <v>27</v>
      </c>
      <c r="C76" s="6" t="s">
        <v>28</v>
      </c>
      <c r="D76" s="6" t="s">
        <v>66</v>
      </c>
      <c r="E76" s="6">
        <v>91201</v>
      </c>
      <c r="F76" s="119" t="s">
        <v>151</v>
      </c>
      <c r="G76" s="5">
        <f t="shared" si="1"/>
        <v>26</v>
      </c>
      <c r="H76" s="4" t="str">
        <f>VLOOKUP(G76,Buchungsvarianten!$D$4:$F$51,2,FALSE)</f>
        <v>Bring</v>
      </c>
      <c r="I76" s="123" t="str">
        <f>VLOOKUP(K76,Buchungsvarianten!$G$4:$AP$51,36,FALSE)</f>
        <v>HH-&gt;WSZ(Anl.Gem)-&gt;ARA-&gt;S/B-&gt;ARA-&gt;S/B</v>
      </c>
      <c r="J76" s="116" t="str">
        <f>VLOOKUP(G76,Buchungsvarianten!$D$4:$F$51,3,FALSE)</f>
        <v>WSZ als Anlage der Gemeinde</v>
      </c>
      <c r="K76" s="21">
        <v>26</v>
      </c>
      <c r="L76" s="185" t="str">
        <f>VLOOKUP($K76,Buchungsvarianten!$G$4:$AN$51,COLUMN(B76),FALSE)</f>
        <v>&lt;Pers.GLN Gem.&gt;</v>
      </c>
      <c r="M76" s="181" t="str">
        <f>VLOOKUP($K76,Buchungsvarianten!$G$4:$AN$51,COLUMN(C76),FALSE)</f>
        <v>&lt;Anl.GLN WSZ (Gem.)&gt;</v>
      </c>
      <c r="N76" s="181" t="str">
        <f>VLOOKUP($K76,Buchungsvarianten!$G$4:$AN$51,COLUMN(D76),FALSE)</f>
        <v>&lt;Übernahme&gt;</v>
      </c>
      <c r="O76" s="181" t="str">
        <f>VLOOKUP($K76,Buchungsvarianten!$G$4:$AN$51,COLUMN(E76),FALSE)</f>
        <v>Anl.GLN WSZ (Gem.)</v>
      </c>
      <c r="P76" s="181" t="str">
        <f>VLOOKUP($K76,Buchungsvarianten!$G$4:$AN$51,COLUMN(F76),FALSE)</f>
        <v>Pers.GLN Sammelsystem</v>
      </c>
      <c r="Q76" s="186" t="str">
        <f>VLOOKUP($K76,Buchungsvarianten!$G$4:$AN$51,COLUMN(G76),FALSE)</f>
        <v>ÜG in Strecke</v>
      </c>
      <c r="R76" s="185" t="str">
        <f>VLOOKUP($K76,Buchungsvarianten!$G$4:$AN$51,COLUMN(H76),FALSE)</f>
        <v>Stand.GLN WSZ (Gem.)</v>
      </c>
      <c r="S76" s="181" t="str">
        <f>VLOOKUP($K76,Buchungsvarianten!$G$4:$AN$51,COLUMN(I76),FALSE)</f>
        <v>Pers.GLN Sammelsystem</v>
      </c>
      <c r="T76" s="181" t="str">
        <f>VLOOKUP($K76,Buchungsvarianten!$G$4:$AN$51,COLUMN(J76),FALSE)</f>
        <v>ÜN in Strecke</v>
      </c>
      <c r="U76" s="181" t="str">
        <f>VLOOKUP($K76,Buchungsvarianten!$G$4:$AN$51,COLUMN(K76),FALSE)</f>
        <v>Pers.GLN Sammelsystem</v>
      </c>
      <c r="V76" s="181" t="str">
        <f>VLOOKUP($K76,Buchungsvarianten!$G$4:$AN$51,COLUMN(L76),FALSE)</f>
        <v>Stand.GLN S/B</v>
      </c>
      <c r="W76" s="186" t="str">
        <f>VLOOKUP($K76,Buchungsvarianten!$G$4:$AN$51,COLUMN(M76),FALSE)</f>
        <v>ÜG aus Strecke</v>
      </c>
      <c r="X76" s="185" t="str">
        <f>VLOOKUP($K76,Buchungsvarianten!$G$4:$AN$51,COLUMN(N76),FALSE)</f>
        <v>Pers.GLN Sammelsystem</v>
      </c>
      <c r="Y76" s="181" t="str">
        <f>VLOOKUP($K76,Buchungsvarianten!$G$4:$AN$51,COLUMN(O76),FALSE)</f>
        <v>Anl.GLN S/B</v>
      </c>
      <c r="Z76" s="181" t="str">
        <f>VLOOKUP($K76,Buchungsvarianten!$G$4:$AN$51,COLUMN(P76),FALSE)</f>
        <v>ÜN aus Strecke</v>
      </c>
      <c r="AA76" s="181" t="str">
        <f>VLOOKUP($K76,Buchungsvarianten!$G$4:$AN$51,COLUMN(Q76),FALSE)</f>
        <v>Anl.GLN S/B</v>
      </c>
      <c r="AB76" s="181" t="str">
        <f>VLOOKUP($K76,Buchungsvarianten!$G$4:$AN$51,COLUMN(R76),FALSE)</f>
        <v>Pers.GLN Sammelsystem</v>
      </c>
      <c r="AC76" s="186" t="str">
        <f>VLOOKUP($K76,Buchungsvarianten!$G$4:$AN$51,COLUMN(S76),FALSE)</f>
        <v>ÜG in Strecke</v>
      </c>
      <c r="AD76" s="185" t="str">
        <f>VLOOKUP($K76,Buchungsvarianten!$G$4:$AN$51,COLUMN(T76),FALSE)</f>
        <v>Stand.GLN S/B</v>
      </c>
      <c r="AE76" s="181" t="str">
        <f>VLOOKUP($K76,Buchungsvarianten!$G$4:$AN$51,COLUMN(U76),FALSE)</f>
        <v>Pers.GLN Sammelsystem</v>
      </c>
      <c r="AF76" s="181" t="str">
        <f>VLOOKUP($K76,Buchungsvarianten!$G$4:$AN$51,COLUMN(V76),FALSE)</f>
        <v>ÜN in Strecke</v>
      </c>
      <c r="AG76" s="181" t="str">
        <f>VLOOKUP($K76,Buchungsvarianten!$G$4:$AN$51,COLUMN(W76),FALSE)</f>
        <v>Pers.GLN Sammelsystem</v>
      </c>
      <c r="AH76" s="181" t="str">
        <f>VLOOKUP($K76,Buchungsvarianten!$G$4:$AN$51,COLUMN(X76),FALSE)</f>
        <v>Stand.GLN S/B</v>
      </c>
      <c r="AI76" s="186" t="str">
        <f>VLOOKUP($K76,Buchungsvarianten!$G$4:$AN$51,COLUMN(Y76),FALSE)</f>
        <v>ÜG aus Strecke</v>
      </c>
      <c r="AJ76" s="185" t="str">
        <f>VLOOKUP($K76,Buchungsvarianten!$G$4:$AN$51,COLUMN(Z76),FALSE)</f>
        <v>Pers.GLN Sammelsystem</v>
      </c>
      <c r="AK76" s="181" t="str">
        <f>VLOOKUP($K76,Buchungsvarianten!$G$4:$AN$51,COLUMN(AA76),FALSE)</f>
        <v>Anl.GLN S/B</v>
      </c>
      <c r="AL76" s="181" t="str">
        <f>VLOOKUP($K76,Buchungsvarianten!$G$4:$AN$51,COLUMN(AB76),FALSE)</f>
        <v>Übernahme</v>
      </c>
      <c r="AM76" s="181" t="str">
        <f>VLOOKUP($K76,Buchungsvarianten!$G$4:$AN$51,COLUMN(AC76),FALSE)</f>
        <v>-</v>
      </c>
      <c r="AN76" s="181" t="str">
        <f>VLOOKUP($K76,Buchungsvarianten!$G$4:$AN$51,COLUMN(AD76),FALSE)</f>
        <v>-</v>
      </c>
      <c r="AO76" s="186" t="str">
        <f>VLOOKUP($K76,Buchungsvarianten!$G$4:$AN$51,COLUMN(AE76),FALSE)</f>
        <v>-</v>
      </c>
      <c r="AP76" s="185" t="str">
        <f>VLOOKUP($K76,Buchungsvarianten!$G$4:$AN$51,COLUMN(AF76),FALSE)</f>
        <v>-</v>
      </c>
      <c r="AQ76" s="181" t="str">
        <f>VLOOKUP($K76,Buchungsvarianten!$G$4:$AN$51,COLUMN(AG76),FALSE)</f>
        <v>-</v>
      </c>
      <c r="AR76" s="186" t="str">
        <f>VLOOKUP($K76,Buchungsvarianten!$G$4:$AN$51,COLUMN(AH76),FALSE)</f>
        <v>-</v>
      </c>
      <c r="AS76" s="35"/>
    </row>
    <row r="77" spans="1:45" ht="30" x14ac:dyDescent="0.25">
      <c r="A77" s="6" t="s">
        <v>28</v>
      </c>
      <c r="B77" s="6" t="s">
        <v>27</v>
      </c>
      <c r="C77" s="6" t="s">
        <v>28</v>
      </c>
      <c r="D77" s="6" t="s">
        <v>66</v>
      </c>
      <c r="E77" s="6">
        <v>92105</v>
      </c>
      <c r="F77" s="119" t="s">
        <v>76</v>
      </c>
      <c r="G77" s="5">
        <f t="shared" si="1"/>
        <v>10</v>
      </c>
      <c r="H77" s="4" t="str">
        <f>VLOOKUP(G77,Buchungsvarianten!$D$4:$F$51,2,FALSE)</f>
        <v>Bring</v>
      </c>
      <c r="I77" s="123" t="str">
        <f>VLOOKUP(K77,Buchungsvarianten!$G$4:$AP$51,36,FALSE)</f>
        <v>HH-&gt;WSZ(Anl.Gem)-&gt;Anl.Gem</v>
      </c>
      <c r="J77" s="116" t="str">
        <f>VLOOKUP(G77,Buchungsvarianten!$D$4:$F$51,3,FALSE)</f>
        <v>WSZ als Anlage der Gemeinde</v>
      </c>
      <c r="K77" s="21">
        <v>10</v>
      </c>
      <c r="L77" s="185" t="str">
        <f>VLOOKUP($K77,Buchungsvarianten!$G$4:$AN$51,COLUMN(B77),FALSE)</f>
        <v>&lt;Pers.GLN Gem.&gt;</v>
      </c>
      <c r="M77" s="181" t="str">
        <f>VLOOKUP($K77,Buchungsvarianten!$G$4:$AN$51,COLUMN(C77),FALSE)</f>
        <v>&lt;Anl.GLN WSZ (Gem.)&gt;</v>
      </c>
      <c r="N77" s="181" t="str">
        <f>VLOOKUP($K77,Buchungsvarianten!$G$4:$AN$51,COLUMN(D77),FALSE)</f>
        <v>&lt;Übernahme&gt;</v>
      </c>
      <c r="O77" s="181" t="str">
        <f>VLOOKUP($K77,Buchungsvarianten!$G$4:$AN$51,COLUMN(E77),FALSE)</f>
        <v>Anl.GLN WSZ (Gem.)</v>
      </c>
      <c r="P77" s="181" t="str">
        <f>VLOOKUP($K77,Buchungsvarianten!$G$4:$AN$51,COLUMN(F77),FALSE)</f>
        <v>Anl.GLN Gem.</v>
      </c>
      <c r="Q77" s="186" t="str">
        <f>VLOOKUP($K77,Buchungsvarianten!$G$4:$AN$51,COLUMN(G77),FALSE)</f>
        <v>Innerbetriebliche Abfallbewegung</v>
      </c>
      <c r="R77" s="185" t="str">
        <f>VLOOKUP($K77,Buchungsvarianten!$G$4:$AN$51,COLUMN(H77),FALSE)</f>
        <v>-</v>
      </c>
      <c r="S77" s="181" t="str">
        <f>VLOOKUP($K77,Buchungsvarianten!$G$4:$AN$51,COLUMN(I77),FALSE)</f>
        <v>-</v>
      </c>
      <c r="T77" s="181" t="str">
        <f>VLOOKUP($K77,Buchungsvarianten!$G$4:$AN$51,COLUMN(J77),FALSE)</f>
        <v>-</v>
      </c>
      <c r="U77" s="181" t="str">
        <f>VLOOKUP($K77,Buchungsvarianten!$G$4:$AN$51,COLUMN(K77),FALSE)</f>
        <v>-</v>
      </c>
      <c r="V77" s="181" t="str">
        <f>VLOOKUP($K77,Buchungsvarianten!$G$4:$AN$51,COLUMN(L77),FALSE)</f>
        <v>-</v>
      </c>
      <c r="W77" s="186" t="str">
        <f>VLOOKUP($K77,Buchungsvarianten!$G$4:$AN$51,COLUMN(M77),FALSE)</f>
        <v>-</v>
      </c>
      <c r="X77" s="185" t="str">
        <f>VLOOKUP($K77,Buchungsvarianten!$G$4:$AN$51,COLUMN(N77),FALSE)</f>
        <v>-</v>
      </c>
      <c r="Y77" s="181" t="str">
        <f>VLOOKUP($K77,Buchungsvarianten!$G$4:$AN$51,COLUMN(O77),FALSE)</f>
        <v>-</v>
      </c>
      <c r="Z77" s="181" t="str">
        <f>VLOOKUP($K77,Buchungsvarianten!$G$4:$AN$51,COLUMN(P77),FALSE)</f>
        <v>-</v>
      </c>
      <c r="AA77" s="181" t="str">
        <f>VLOOKUP($K77,Buchungsvarianten!$G$4:$AN$51,COLUMN(Q77),FALSE)</f>
        <v>-</v>
      </c>
      <c r="AB77" s="181" t="str">
        <f>VLOOKUP($K77,Buchungsvarianten!$G$4:$AN$51,COLUMN(R77),FALSE)</f>
        <v>-</v>
      </c>
      <c r="AC77" s="186" t="str">
        <f>VLOOKUP($K77,Buchungsvarianten!$G$4:$AN$51,COLUMN(S77),FALSE)</f>
        <v>-</v>
      </c>
      <c r="AD77" s="185" t="str">
        <f>VLOOKUP($K77,Buchungsvarianten!$G$4:$AN$51,COLUMN(T77),FALSE)</f>
        <v>-</v>
      </c>
      <c r="AE77" s="181" t="str">
        <f>VLOOKUP($K77,Buchungsvarianten!$G$4:$AN$51,COLUMN(U77),FALSE)</f>
        <v>-</v>
      </c>
      <c r="AF77" s="181" t="str">
        <f>VLOOKUP($K77,Buchungsvarianten!$G$4:$AN$51,COLUMN(V77),FALSE)</f>
        <v>-</v>
      </c>
      <c r="AG77" s="181" t="str">
        <f>VLOOKUP($K77,Buchungsvarianten!$G$4:$AN$51,COLUMN(W77),FALSE)</f>
        <v>-</v>
      </c>
      <c r="AH77" s="181" t="str">
        <f>VLOOKUP($K77,Buchungsvarianten!$G$4:$AN$51,COLUMN(X77),FALSE)</f>
        <v>-</v>
      </c>
      <c r="AI77" s="186" t="str">
        <f>VLOOKUP($K77,Buchungsvarianten!$G$4:$AN$51,COLUMN(Y77),FALSE)</f>
        <v>-</v>
      </c>
      <c r="AJ77" s="185" t="str">
        <f>VLOOKUP($K77,Buchungsvarianten!$G$4:$AN$51,COLUMN(Z77),FALSE)</f>
        <v>-</v>
      </c>
      <c r="AK77" s="181" t="str">
        <f>VLOOKUP($K77,Buchungsvarianten!$G$4:$AN$51,COLUMN(AA77),FALSE)</f>
        <v>-</v>
      </c>
      <c r="AL77" s="181" t="str">
        <f>VLOOKUP($K77,Buchungsvarianten!$G$4:$AN$51,COLUMN(AB77),FALSE)</f>
        <v>-</v>
      </c>
      <c r="AM77" s="181" t="str">
        <f>VLOOKUP($K77,Buchungsvarianten!$G$4:$AN$51,COLUMN(AC77),FALSE)</f>
        <v>-</v>
      </c>
      <c r="AN77" s="181" t="str">
        <f>VLOOKUP($K77,Buchungsvarianten!$G$4:$AN$51,COLUMN(AD77),FALSE)</f>
        <v>-</v>
      </c>
      <c r="AO77" s="186" t="str">
        <f>VLOOKUP($K77,Buchungsvarianten!$G$4:$AN$51,COLUMN(AE77),FALSE)</f>
        <v>-</v>
      </c>
      <c r="AP77" s="185" t="str">
        <f>VLOOKUP($K77,Buchungsvarianten!$G$4:$AN$51,COLUMN(AF77),FALSE)</f>
        <v>-</v>
      </c>
      <c r="AQ77" s="181" t="str">
        <f>VLOOKUP($K77,Buchungsvarianten!$G$4:$AN$51,COLUMN(AG77),FALSE)</f>
        <v>-</v>
      </c>
      <c r="AR77" s="186" t="str">
        <f>VLOOKUP($K77,Buchungsvarianten!$G$4:$AN$51,COLUMN(AH77),FALSE)</f>
        <v>-</v>
      </c>
      <c r="AS77" s="35"/>
    </row>
    <row r="78" spans="1:45" ht="30" x14ac:dyDescent="0.25">
      <c r="A78" s="6" t="s">
        <v>28</v>
      </c>
      <c r="B78" s="6" t="s">
        <v>27</v>
      </c>
      <c r="C78" s="6" t="s">
        <v>28</v>
      </c>
      <c r="D78" s="6" t="s">
        <v>66</v>
      </c>
      <c r="E78" s="6">
        <v>92102</v>
      </c>
      <c r="F78" s="119" t="s">
        <v>793</v>
      </c>
      <c r="G78" s="5">
        <f>K78</f>
        <v>10</v>
      </c>
      <c r="H78" s="4" t="str">
        <f>VLOOKUP(G78,Buchungsvarianten!$D$4:$F$51,2,FALSE)</f>
        <v>Bring</v>
      </c>
      <c r="I78" s="123" t="str">
        <f>VLOOKUP(K78,Buchungsvarianten!$G$4:$AP$51,36,FALSE)</f>
        <v>HH-&gt;WSZ(Anl.Gem)-&gt;Anl.Gem</v>
      </c>
      <c r="J78" s="116" t="str">
        <f>VLOOKUP(G78,Buchungsvarianten!$D$4:$F$51,3,FALSE)</f>
        <v>WSZ als Anlage der Gemeinde</v>
      </c>
      <c r="K78" s="21">
        <v>10</v>
      </c>
      <c r="L78" s="185" t="str">
        <f>VLOOKUP($K78,Buchungsvarianten!$G$4:$AN$51,COLUMN(B78),FALSE)</f>
        <v>&lt;Pers.GLN Gem.&gt;</v>
      </c>
      <c r="M78" s="181" t="str">
        <f>VLOOKUP($K78,Buchungsvarianten!$G$4:$AN$51,COLUMN(C78),FALSE)</f>
        <v>&lt;Anl.GLN WSZ (Gem.)&gt;</v>
      </c>
      <c r="N78" s="181" t="str">
        <f>VLOOKUP($K78,Buchungsvarianten!$G$4:$AN$51,COLUMN(D78),FALSE)</f>
        <v>&lt;Übernahme&gt;</v>
      </c>
      <c r="O78" s="181" t="str">
        <f>VLOOKUP($K78,Buchungsvarianten!$G$4:$AN$51,COLUMN(E78),FALSE)</f>
        <v>Anl.GLN WSZ (Gem.)</v>
      </c>
      <c r="P78" s="181" t="str">
        <f>VLOOKUP($K78,Buchungsvarianten!$G$4:$AN$51,COLUMN(F78),FALSE)</f>
        <v>Anl.GLN Gem.</v>
      </c>
      <c r="Q78" s="186" t="str">
        <f>VLOOKUP($K78,Buchungsvarianten!$G$4:$AN$51,COLUMN(G78),FALSE)</f>
        <v>Innerbetriebliche Abfallbewegung</v>
      </c>
      <c r="R78" s="185" t="str">
        <f>VLOOKUP($K78,Buchungsvarianten!$G$4:$AN$51,COLUMN(H78),FALSE)</f>
        <v>-</v>
      </c>
      <c r="S78" s="181" t="str">
        <f>VLOOKUP($K78,Buchungsvarianten!$G$4:$AN$51,COLUMN(I78),FALSE)</f>
        <v>-</v>
      </c>
      <c r="T78" s="181" t="str">
        <f>VLOOKUP($K78,Buchungsvarianten!$G$4:$AN$51,COLUMN(J78),FALSE)</f>
        <v>-</v>
      </c>
      <c r="U78" s="181" t="str">
        <f>VLOOKUP($K78,Buchungsvarianten!$G$4:$AN$51,COLUMN(K78),FALSE)</f>
        <v>-</v>
      </c>
      <c r="V78" s="181" t="str">
        <f>VLOOKUP($K78,Buchungsvarianten!$G$4:$AN$51,COLUMN(L78),FALSE)</f>
        <v>-</v>
      </c>
      <c r="W78" s="186" t="str">
        <f>VLOOKUP($K78,Buchungsvarianten!$G$4:$AN$51,COLUMN(M78),FALSE)</f>
        <v>-</v>
      </c>
      <c r="X78" s="185" t="str">
        <f>VLOOKUP($K78,Buchungsvarianten!$G$4:$AN$51,COLUMN(N78),FALSE)</f>
        <v>-</v>
      </c>
      <c r="Y78" s="181" t="str">
        <f>VLOOKUP($K78,Buchungsvarianten!$G$4:$AN$51,COLUMN(O78),FALSE)</f>
        <v>-</v>
      </c>
      <c r="Z78" s="181" t="str">
        <f>VLOOKUP($K78,Buchungsvarianten!$G$4:$AN$51,COLUMN(P78),FALSE)</f>
        <v>-</v>
      </c>
      <c r="AA78" s="181" t="str">
        <f>VLOOKUP($K78,Buchungsvarianten!$G$4:$AN$51,COLUMN(Q78),FALSE)</f>
        <v>-</v>
      </c>
      <c r="AB78" s="181" t="str">
        <f>VLOOKUP($K78,Buchungsvarianten!$G$4:$AN$51,COLUMN(R78),FALSE)</f>
        <v>-</v>
      </c>
      <c r="AC78" s="186" t="str">
        <f>VLOOKUP($K78,Buchungsvarianten!$G$4:$AN$51,COLUMN(S78),FALSE)</f>
        <v>-</v>
      </c>
      <c r="AD78" s="185" t="str">
        <f>VLOOKUP($K78,Buchungsvarianten!$G$4:$AN$51,COLUMN(T78),FALSE)</f>
        <v>-</v>
      </c>
      <c r="AE78" s="181" t="str">
        <f>VLOOKUP($K78,Buchungsvarianten!$G$4:$AN$51,COLUMN(U78),FALSE)</f>
        <v>-</v>
      </c>
      <c r="AF78" s="181" t="str">
        <f>VLOOKUP($K78,Buchungsvarianten!$G$4:$AN$51,COLUMN(V78),FALSE)</f>
        <v>-</v>
      </c>
      <c r="AG78" s="181" t="str">
        <f>VLOOKUP($K78,Buchungsvarianten!$G$4:$AN$51,COLUMN(W78),FALSE)</f>
        <v>-</v>
      </c>
      <c r="AH78" s="181" t="str">
        <f>VLOOKUP($K78,Buchungsvarianten!$G$4:$AN$51,COLUMN(X78),FALSE)</f>
        <v>-</v>
      </c>
      <c r="AI78" s="186" t="str">
        <f>VLOOKUP($K78,Buchungsvarianten!$G$4:$AN$51,COLUMN(Y78),FALSE)</f>
        <v>-</v>
      </c>
      <c r="AJ78" s="185" t="str">
        <f>VLOOKUP($K78,Buchungsvarianten!$G$4:$AN$51,COLUMN(Z78),FALSE)</f>
        <v>-</v>
      </c>
      <c r="AK78" s="181" t="str">
        <f>VLOOKUP($K78,Buchungsvarianten!$G$4:$AN$51,COLUMN(AA78),FALSE)</f>
        <v>-</v>
      </c>
      <c r="AL78" s="181" t="str">
        <f>VLOOKUP($K78,Buchungsvarianten!$G$4:$AN$51,COLUMN(AB78),FALSE)</f>
        <v>-</v>
      </c>
      <c r="AM78" s="181" t="str">
        <f>VLOOKUP($K78,Buchungsvarianten!$G$4:$AN$51,COLUMN(AC78),FALSE)</f>
        <v>-</v>
      </c>
      <c r="AN78" s="181" t="str">
        <f>VLOOKUP($K78,Buchungsvarianten!$G$4:$AN$51,COLUMN(AD78),FALSE)</f>
        <v>-</v>
      </c>
      <c r="AO78" s="186" t="str">
        <f>VLOOKUP($K78,Buchungsvarianten!$G$4:$AN$51,COLUMN(AE78),FALSE)</f>
        <v>-</v>
      </c>
      <c r="AP78" s="185" t="str">
        <f>VLOOKUP($K78,Buchungsvarianten!$G$4:$AN$51,COLUMN(AF78),FALSE)</f>
        <v>-</v>
      </c>
      <c r="AQ78" s="181" t="str">
        <f>VLOOKUP($K78,Buchungsvarianten!$G$4:$AN$51,COLUMN(AG78),FALSE)</f>
        <v>-</v>
      </c>
      <c r="AR78" s="186" t="str">
        <f>VLOOKUP($K78,Buchungsvarianten!$G$4:$AN$51,COLUMN(AH78),FALSE)</f>
        <v>-</v>
      </c>
      <c r="AS78" s="35"/>
    </row>
    <row r="79" spans="1:45" ht="45" x14ac:dyDescent="0.25">
      <c r="A79" s="6" t="s">
        <v>28</v>
      </c>
      <c r="B79" s="6" t="s">
        <v>27</v>
      </c>
      <c r="C79" s="6" t="s">
        <v>28</v>
      </c>
      <c r="D79" s="6" t="s">
        <v>66</v>
      </c>
      <c r="E79" s="6">
        <v>92101</v>
      </c>
      <c r="F79" s="119" t="s">
        <v>77</v>
      </c>
      <c r="G79" s="5">
        <f t="shared" si="1"/>
        <v>7</v>
      </c>
      <c r="H79" s="4" t="str">
        <f>VLOOKUP(G79,Buchungsvarianten!$D$4:$F$51,2,FALSE)</f>
        <v>Bring</v>
      </c>
      <c r="I79" s="123" t="str">
        <f>VLOOKUP(K79,Buchungsvarianten!$G$4:$AP$51,36,FALSE)</f>
        <v>HH-&gt;Anl.Gem.dep.</v>
      </c>
      <c r="J79" s="116" t="str">
        <f>VLOOKUP(G79,Buchungsvarianten!$D$4:$F$51,3,FALSE)</f>
        <v>Anlage der Gemeinde (nicht WSZ)</v>
      </c>
      <c r="K79" s="7">
        <v>7</v>
      </c>
      <c r="L79" s="185" t="str">
        <f>VLOOKUP($K79,Buchungsvarianten!$G$4:$AN$51,COLUMN(B79),FALSE)</f>
        <v>Übergeber 
(idR. Name, Anschrift)</v>
      </c>
      <c r="M79" s="181" t="str">
        <f>VLOOKUP($K79,Buchungsvarianten!$G$4:$AN$51,COLUMN(C79),FALSE)</f>
        <v>Anl.GLN Gem.Dep.</v>
      </c>
      <c r="N79" s="181" t="str">
        <f>VLOOKUP($K79,Buchungsvarianten!$G$4:$AN$51,COLUMN(D79),FALSE)</f>
        <v>Übernahme</v>
      </c>
      <c r="O79" s="181" t="str">
        <f>VLOOKUP($K79,Buchungsvarianten!$G$4:$AN$51,COLUMN(E79),FALSE)</f>
        <v>-</v>
      </c>
      <c r="P79" s="181" t="str">
        <f>VLOOKUP($K79,Buchungsvarianten!$G$4:$AN$51,COLUMN(F79),FALSE)</f>
        <v>-</v>
      </c>
      <c r="Q79" s="186" t="str">
        <f>VLOOKUP($K79,Buchungsvarianten!$G$4:$AN$51,COLUMN(G79),FALSE)</f>
        <v>-</v>
      </c>
      <c r="R79" s="185" t="str">
        <f>VLOOKUP($K79,Buchungsvarianten!$G$4:$AN$51,COLUMN(H79),FALSE)</f>
        <v>-</v>
      </c>
      <c r="S79" s="181" t="str">
        <f>VLOOKUP($K79,Buchungsvarianten!$G$4:$AN$51,COLUMN(I79),FALSE)</f>
        <v>-</v>
      </c>
      <c r="T79" s="181" t="str">
        <f>VLOOKUP($K79,Buchungsvarianten!$G$4:$AN$51,COLUMN(J79),FALSE)</f>
        <v>-</v>
      </c>
      <c r="U79" s="181" t="str">
        <f>VLOOKUP($K79,Buchungsvarianten!$G$4:$AN$51,COLUMN(K79),FALSE)</f>
        <v>-</v>
      </c>
      <c r="V79" s="181" t="str">
        <f>VLOOKUP($K79,Buchungsvarianten!$G$4:$AN$51,COLUMN(L79),FALSE)</f>
        <v>-</v>
      </c>
      <c r="W79" s="186" t="str">
        <f>VLOOKUP($K79,Buchungsvarianten!$G$4:$AN$51,COLUMN(M79),FALSE)</f>
        <v>-</v>
      </c>
      <c r="X79" s="185" t="str">
        <f>VLOOKUP($K79,Buchungsvarianten!$G$4:$AN$51,COLUMN(N79),FALSE)</f>
        <v>-</v>
      </c>
      <c r="Y79" s="181" t="str">
        <f>VLOOKUP($K79,Buchungsvarianten!$G$4:$AN$51,COLUMN(O79),FALSE)</f>
        <v>-</v>
      </c>
      <c r="Z79" s="181" t="str">
        <f>VLOOKUP($K79,Buchungsvarianten!$G$4:$AN$51,COLUMN(P79),FALSE)</f>
        <v>-</v>
      </c>
      <c r="AA79" s="181" t="str">
        <f>VLOOKUP($K79,Buchungsvarianten!$G$4:$AN$51,COLUMN(Q79),FALSE)</f>
        <v>-</v>
      </c>
      <c r="AB79" s="181" t="str">
        <f>VLOOKUP($K79,Buchungsvarianten!$G$4:$AN$51,COLUMN(R79),FALSE)</f>
        <v>-</v>
      </c>
      <c r="AC79" s="186" t="str">
        <f>VLOOKUP($K79,Buchungsvarianten!$G$4:$AN$51,COLUMN(S79),FALSE)</f>
        <v>-</v>
      </c>
      <c r="AD79" s="185" t="str">
        <f>VLOOKUP($K79,Buchungsvarianten!$G$4:$AN$51,COLUMN(T79),FALSE)</f>
        <v>-</v>
      </c>
      <c r="AE79" s="181" t="str">
        <f>VLOOKUP($K79,Buchungsvarianten!$G$4:$AN$51,COLUMN(U79),FALSE)</f>
        <v>-</v>
      </c>
      <c r="AF79" s="181" t="str">
        <f>VLOOKUP($K79,Buchungsvarianten!$G$4:$AN$51,COLUMN(V79),FALSE)</f>
        <v>-</v>
      </c>
      <c r="AG79" s="181" t="str">
        <f>VLOOKUP($K79,Buchungsvarianten!$G$4:$AN$51,COLUMN(W79),FALSE)</f>
        <v>-</v>
      </c>
      <c r="AH79" s="181" t="str">
        <f>VLOOKUP($K79,Buchungsvarianten!$G$4:$AN$51,COLUMN(X79),FALSE)</f>
        <v>-</v>
      </c>
      <c r="AI79" s="186" t="str">
        <f>VLOOKUP($K79,Buchungsvarianten!$G$4:$AN$51,COLUMN(Y79),FALSE)</f>
        <v>-</v>
      </c>
      <c r="AJ79" s="185" t="str">
        <f>VLOOKUP($K79,Buchungsvarianten!$G$4:$AN$51,COLUMN(Z79),FALSE)</f>
        <v>-</v>
      </c>
      <c r="AK79" s="181" t="str">
        <f>VLOOKUP($K79,Buchungsvarianten!$G$4:$AN$51,COLUMN(AA79),FALSE)</f>
        <v>-</v>
      </c>
      <c r="AL79" s="181" t="str">
        <f>VLOOKUP($K79,Buchungsvarianten!$G$4:$AN$51,COLUMN(AB79),FALSE)</f>
        <v>-</v>
      </c>
      <c r="AM79" s="181" t="str">
        <f>VLOOKUP($K79,Buchungsvarianten!$G$4:$AN$51,COLUMN(AC79),FALSE)</f>
        <v>-</v>
      </c>
      <c r="AN79" s="181" t="str">
        <f>VLOOKUP($K79,Buchungsvarianten!$G$4:$AN$51,COLUMN(AD79),FALSE)</f>
        <v>-</v>
      </c>
      <c r="AO79" s="186" t="str">
        <f>VLOOKUP($K79,Buchungsvarianten!$G$4:$AN$51,COLUMN(AE79),FALSE)</f>
        <v>-</v>
      </c>
      <c r="AP79" s="185" t="str">
        <f>VLOOKUP($K79,Buchungsvarianten!$G$4:$AN$51,COLUMN(AF79),FALSE)</f>
        <v>-</v>
      </c>
      <c r="AQ79" s="181" t="str">
        <f>VLOOKUP($K79,Buchungsvarianten!$G$4:$AN$51,COLUMN(AG79),FALSE)</f>
        <v>-</v>
      </c>
      <c r="AR79" s="186" t="str">
        <f>VLOOKUP($K79,Buchungsvarianten!$G$4:$AN$51,COLUMN(AH79),FALSE)</f>
        <v>-</v>
      </c>
      <c r="AS79" s="35"/>
    </row>
    <row r="80" spans="1:45" ht="30" x14ac:dyDescent="0.25">
      <c r="A80" s="6" t="s">
        <v>28</v>
      </c>
      <c r="B80" s="6" t="s">
        <v>27</v>
      </c>
      <c r="C80" s="6" t="s">
        <v>28</v>
      </c>
      <c r="D80" s="6" t="s">
        <v>66</v>
      </c>
      <c r="E80" s="6">
        <v>58107</v>
      </c>
      <c r="F80" s="119" t="s">
        <v>78</v>
      </c>
      <c r="G80" s="5">
        <f t="shared" si="1"/>
        <v>9</v>
      </c>
      <c r="H80" s="4" t="str">
        <f>VLOOKUP(G80,Buchungsvarianten!$D$4:$F$51,2,FALSE)</f>
        <v>Bring</v>
      </c>
      <c r="I80" s="123" t="str">
        <f>VLOOKUP(K80,Buchungsvarianten!$G$4:$AP$51,36,FALSE)</f>
        <v>HH-&gt;WSZ(Anl.Gem)-&gt;S/B</v>
      </c>
      <c r="J80" s="116" t="str">
        <f>VLOOKUP(G80,Buchungsvarianten!$D$4:$F$51,3,FALSE)</f>
        <v>WSZ als Anlage der Gemeinde</v>
      </c>
      <c r="K80" s="21">
        <v>9</v>
      </c>
      <c r="L80" s="185" t="str">
        <f>VLOOKUP($K80,Buchungsvarianten!$G$4:$AN$51,COLUMN(B80),FALSE)</f>
        <v>&lt;Pers.GLN Gem.&gt;</v>
      </c>
      <c r="M80" s="181" t="str">
        <f>VLOOKUP($K80,Buchungsvarianten!$G$4:$AN$51,COLUMN(C80),FALSE)</f>
        <v>&lt;Anl.GLN WSZ (Gem.)&gt;</v>
      </c>
      <c r="N80" s="181" t="str">
        <f>VLOOKUP($K80,Buchungsvarianten!$G$4:$AN$51,COLUMN(D80),FALSE)</f>
        <v>&lt;Übernahme&gt;</v>
      </c>
      <c r="O80" s="181" t="str">
        <f>VLOOKUP($K80,Buchungsvarianten!$G$4:$AN$51,COLUMN(E80),FALSE)</f>
        <v>Anl.GLN WSZ (Gem.)</v>
      </c>
      <c r="P80" s="181" t="str">
        <f>VLOOKUP($K80,Buchungsvarianten!$G$4:$AN$51,COLUMN(F80),FALSE)</f>
        <v>Stand.GLN S/B</v>
      </c>
      <c r="Q80" s="186" t="str">
        <f>VLOOKUP($K80,Buchungsvarianten!$G$4:$AN$51,COLUMN(G80),FALSE)</f>
        <v>Übergabe</v>
      </c>
      <c r="R80" s="185" t="str">
        <f>VLOOKUP($K80,Buchungsvarianten!$G$4:$AN$51,COLUMN(H80),FALSE)</f>
        <v>Stand.GLN WSZ (Gem.)</v>
      </c>
      <c r="S80" s="181" t="str">
        <f>VLOOKUP($K80,Buchungsvarianten!$G$4:$AN$51,COLUMN(I80),FALSE)</f>
        <v>Anl.GLN S/B</v>
      </c>
      <c r="T80" s="181" t="str">
        <f>VLOOKUP($K80,Buchungsvarianten!$G$4:$AN$51,COLUMN(J80),FALSE)</f>
        <v>Übernahme</v>
      </c>
      <c r="U80" s="181" t="str">
        <f>VLOOKUP($K80,Buchungsvarianten!$G$4:$AN$51,COLUMN(K80),FALSE)</f>
        <v>-</v>
      </c>
      <c r="V80" s="181" t="str">
        <f>VLOOKUP($K80,Buchungsvarianten!$G$4:$AN$51,COLUMN(L80),FALSE)</f>
        <v>-</v>
      </c>
      <c r="W80" s="186" t="str">
        <f>VLOOKUP($K80,Buchungsvarianten!$G$4:$AN$51,COLUMN(M80),FALSE)</f>
        <v>-</v>
      </c>
      <c r="X80" s="185" t="str">
        <f>VLOOKUP($K80,Buchungsvarianten!$G$4:$AN$51,COLUMN(N80),FALSE)</f>
        <v>-</v>
      </c>
      <c r="Y80" s="181" t="str">
        <f>VLOOKUP($K80,Buchungsvarianten!$G$4:$AN$51,COLUMN(O80),FALSE)</f>
        <v>-</v>
      </c>
      <c r="Z80" s="181" t="str">
        <f>VLOOKUP($K80,Buchungsvarianten!$G$4:$AN$51,COLUMN(P80),FALSE)</f>
        <v>-</v>
      </c>
      <c r="AA80" s="181" t="str">
        <f>VLOOKUP($K80,Buchungsvarianten!$G$4:$AN$51,COLUMN(Q80),FALSE)</f>
        <v>-</v>
      </c>
      <c r="AB80" s="181" t="str">
        <f>VLOOKUP($K80,Buchungsvarianten!$G$4:$AN$51,COLUMN(R80),FALSE)</f>
        <v>-</v>
      </c>
      <c r="AC80" s="186" t="str">
        <f>VLOOKUP($K80,Buchungsvarianten!$G$4:$AN$51,COLUMN(S80),FALSE)</f>
        <v>-</v>
      </c>
      <c r="AD80" s="185" t="str">
        <f>VLOOKUP($K80,Buchungsvarianten!$G$4:$AN$51,COLUMN(T80),FALSE)</f>
        <v>-</v>
      </c>
      <c r="AE80" s="181" t="str">
        <f>VLOOKUP($K80,Buchungsvarianten!$G$4:$AN$51,COLUMN(U80),FALSE)</f>
        <v>-</v>
      </c>
      <c r="AF80" s="181" t="str">
        <f>VLOOKUP($K80,Buchungsvarianten!$G$4:$AN$51,COLUMN(V80),FALSE)</f>
        <v>-</v>
      </c>
      <c r="AG80" s="181" t="str">
        <f>VLOOKUP($K80,Buchungsvarianten!$G$4:$AN$51,COLUMN(W80),FALSE)</f>
        <v>-</v>
      </c>
      <c r="AH80" s="181" t="str">
        <f>VLOOKUP($K80,Buchungsvarianten!$G$4:$AN$51,COLUMN(X80),FALSE)</f>
        <v>-</v>
      </c>
      <c r="AI80" s="186" t="str">
        <f>VLOOKUP($K80,Buchungsvarianten!$G$4:$AN$51,COLUMN(Y80),FALSE)</f>
        <v>-</v>
      </c>
      <c r="AJ80" s="185" t="str">
        <f>VLOOKUP($K80,Buchungsvarianten!$G$4:$AN$51,COLUMN(Z80),FALSE)</f>
        <v>-</v>
      </c>
      <c r="AK80" s="181" t="str">
        <f>VLOOKUP($K80,Buchungsvarianten!$G$4:$AN$51,COLUMN(AA80),FALSE)</f>
        <v>-</v>
      </c>
      <c r="AL80" s="181" t="str">
        <f>VLOOKUP($K80,Buchungsvarianten!$G$4:$AN$51,COLUMN(AB80),FALSE)</f>
        <v>-</v>
      </c>
      <c r="AM80" s="181" t="str">
        <f>VLOOKUP($K80,Buchungsvarianten!$G$4:$AN$51,COLUMN(AC80),FALSE)</f>
        <v>-</v>
      </c>
      <c r="AN80" s="181" t="str">
        <f>VLOOKUP($K80,Buchungsvarianten!$G$4:$AN$51,COLUMN(AD80),FALSE)</f>
        <v>-</v>
      </c>
      <c r="AO80" s="186" t="str">
        <f>VLOOKUP($K80,Buchungsvarianten!$G$4:$AN$51,COLUMN(AE80),FALSE)</f>
        <v>-</v>
      </c>
      <c r="AP80" s="185" t="str">
        <f>VLOOKUP($K80,Buchungsvarianten!$G$4:$AN$51,COLUMN(AF80),FALSE)</f>
        <v>-</v>
      </c>
      <c r="AQ80" s="181" t="str">
        <f>VLOOKUP($K80,Buchungsvarianten!$G$4:$AN$51,COLUMN(AG80),FALSE)</f>
        <v>-</v>
      </c>
      <c r="AR80" s="186" t="str">
        <f>VLOOKUP($K80,Buchungsvarianten!$G$4:$AN$51,COLUMN(AH80),FALSE)</f>
        <v>-</v>
      </c>
      <c r="AS80" s="35"/>
    </row>
    <row r="81" spans="1:45" ht="30" x14ac:dyDescent="0.25">
      <c r="A81" s="6" t="s">
        <v>28</v>
      </c>
      <c r="B81" s="6" t="s">
        <v>27</v>
      </c>
      <c r="C81" s="6" t="s">
        <v>28</v>
      </c>
      <c r="D81" s="6" t="s">
        <v>66</v>
      </c>
      <c r="E81" s="6">
        <v>57502</v>
      </c>
      <c r="F81" s="119" t="s">
        <v>79</v>
      </c>
      <c r="G81" s="5">
        <f t="shared" si="1"/>
        <v>9</v>
      </c>
      <c r="H81" s="4" t="str">
        <f>VLOOKUP(G81,Buchungsvarianten!$D$4:$F$51,2,FALSE)</f>
        <v>Bring</v>
      </c>
      <c r="I81" s="123" t="str">
        <f>VLOOKUP(K81,Buchungsvarianten!$G$4:$AP$51,36,FALSE)</f>
        <v>HH-&gt;WSZ(Anl.Gem)-&gt;S/B</v>
      </c>
      <c r="J81" s="116" t="str">
        <f>VLOOKUP(G81,Buchungsvarianten!$D$4:$F$51,3,FALSE)</f>
        <v>WSZ als Anlage der Gemeinde</v>
      </c>
      <c r="K81" s="21">
        <v>9</v>
      </c>
      <c r="L81" s="185" t="str">
        <f>VLOOKUP($K81,Buchungsvarianten!$G$4:$AN$51,COLUMN(B81),FALSE)</f>
        <v>&lt;Pers.GLN Gem.&gt;</v>
      </c>
      <c r="M81" s="181" t="str">
        <f>VLOOKUP($K81,Buchungsvarianten!$G$4:$AN$51,COLUMN(C81),FALSE)</f>
        <v>&lt;Anl.GLN WSZ (Gem.)&gt;</v>
      </c>
      <c r="N81" s="181" t="str">
        <f>VLOOKUP($K81,Buchungsvarianten!$G$4:$AN$51,COLUMN(D81),FALSE)</f>
        <v>&lt;Übernahme&gt;</v>
      </c>
      <c r="O81" s="181" t="str">
        <f>VLOOKUP($K81,Buchungsvarianten!$G$4:$AN$51,COLUMN(E81),FALSE)</f>
        <v>Anl.GLN WSZ (Gem.)</v>
      </c>
      <c r="P81" s="181" t="str">
        <f>VLOOKUP($K81,Buchungsvarianten!$G$4:$AN$51,COLUMN(F81),FALSE)</f>
        <v>Stand.GLN S/B</v>
      </c>
      <c r="Q81" s="186" t="str">
        <f>VLOOKUP($K81,Buchungsvarianten!$G$4:$AN$51,COLUMN(G81),FALSE)</f>
        <v>Übergabe</v>
      </c>
      <c r="R81" s="185" t="str">
        <f>VLOOKUP($K81,Buchungsvarianten!$G$4:$AN$51,COLUMN(H81),FALSE)</f>
        <v>Stand.GLN WSZ (Gem.)</v>
      </c>
      <c r="S81" s="181" t="str">
        <f>VLOOKUP($K81,Buchungsvarianten!$G$4:$AN$51,COLUMN(I81),FALSE)</f>
        <v>Anl.GLN S/B</v>
      </c>
      <c r="T81" s="181" t="str">
        <f>VLOOKUP($K81,Buchungsvarianten!$G$4:$AN$51,COLUMN(J81),FALSE)</f>
        <v>Übernahme</v>
      </c>
      <c r="U81" s="181" t="str">
        <f>VLOOKUP($K81,Buchungsvarianten!$G$4:$AN$51,COLUMN(K81),FALSE)</f>
        <v>-</v>
      </c>
      <c r="V81" s="181" t="str">
        <f>VLOOKUP($K81,Buchungsvarianten!$G$4:$AN$51,COLUMN(L81),FALSE)</f>
        <v>-</v>
      </c>
      <c r="W81" s="186" t="str">
        <f>VLOOKUP($K81,Buchungsvarianten!$G$4:$AN$51,COLUMN(M81),FALSE)</f>
        <v>-</v>
      </c>
      <c r="X81" s="185" t="str">
        <f>VLOOKUP($K81,Buchungsvarianten!$G$4:$AN$51,COLUMN(N81),FALSE)</f>
        <v>-</v>
      </c>
      <c r="Y81" s="181" t="str">
        <f>VLOOKUP($K81,Buchungsvarianten!$G$4:$AN$51,COLUMN(O81),FALSE)</f>
        <v>-</v>
      </c>
      <c r="Z81" s="181" t="str">
        <f>VLOOKUP($K81,Buchungsvarianten!$G$4:$AN$51,COLUMN(P81),FALSE)</f>
        <v>-</v>
      </c>
      <c r="AA81" s="181" t="str">
        <f>VLOOKUP($K81,Buchungsvarianten!$G$4:$AN$51,COLUMN(Q81),FALSE)</f>
        <v>-</v>
      </c>
      <c r="AB81" s="181" t="str">
        <f>VLOOKUP($K81,Buchungsvarianten!$G$4:$AN$51,COLUMN(R81),FALSE)</f>
        <v>-</v>
      </c>
      <c r="AC81" s="186" t="str">
        <f>VLOOKUP($K81,Buchungsvarianten!$G$4:$AN$51,COLUMN(S81),FALSE)</f>
        <v>-</v>
      </c>
      <c r="AD81" s="185" t="str">
        <f>VLOOKUP($K81,Buchungsvarianten!$G$4:$AN$51,COLUMN(T81),FALSE)</f>
        <v>-</v>
      </c>
      <c r="AE81" s="181" t="str">
        <f>VLOOKUP($K81,Buchungsvarianten!$G$4:$AN$51,COLUMN(U81),FALSE)</f>
        <v>-</v>
      </c>
      <c r="AF81" s="181" t="str">
        <f>VLOOKUP($K81,Buchungsvarianten!$G$4:$AN$51,COLUMN(V81),FALSE)</f>
        <v>-</v>
      </c>
      <c r="AG81" s="181" t="str">
        <f>VLOOKUP($K81,Buchungsvarianten!$G$4:$AN$51,COLUMN(W81),FALSE)</f>
        <v>-</v>
      </c>
      <c r="AH81" s="181" t="str">
        <f>VLOOKUP($K81,Buchungsvarianten!$G$4:$AN$51,COLUMN(X81),FALSE)</f>
        <v>-</v>
      </c>
      <c r="AI81" s="186" t="str">
        <f>VLOOKUP($K81,Buchungsvarianten!$G$4:$AN$51,COLUMN(Y81),FALSE)</f>
        <v>-</v>
      </c>
      <c r="AJ81" s="185" t="str">
        <f>VLOOKUP($K81,Buchungsvarianten!$G$4:$AN$51,COLUMN(Z81),FALSE)</f>
        <v>-</v>
      </c>
      <c r="AK81" s="181" t="str">
        <f>VLOOKUP($K81,Buchungsvarianten!$G$4:$AN$51,COLUMN(AA81),FALSE)</f>
        <v>-</v>
      </c>
      <c r="AL81" s="181" t="str">
        <f>VLOOKUP($K81,Buchungsvarianten!$G$4:$AN$51,COLUMN(AB81),FALSE)</f>
        <v>-</v>
      </c>
      <c r="AM81" s="181" t="str">
        <f>VLOOKUP($K81,Buchungsvarianten!$G$4:$AN$51,COLUMN(AC81),FALSE)</f>
        <v>-</v>
      </c>
      <c r="AN81" s="181" t="str">
        <f>VLOOKUP($K81,Buchungsvarianten!$G$4:$AN$51,COLUMN(AD81),FALSE)</f>
        <v>-</v>
      </c>
      <c r="AO81" s="186" t="str">
        <f>VLOOKUP($K81,Buchungsvarianten!$G$4:$AN$51,COLUMN(AE81),FALSE)</f>
        <v>-</v>
      </c>
      <c r="AP81" s="185" t="str">
        <f>VLOOKUP($K81,Buchungsvarianten!$G$4:$AN$51,COLUMN(AF81),FALSE)</f>
        <v>-</v>
      </c>
      <c r="AQ81" s="181" t="str">
        <f>VLOOKUP($K81,Buchungsvarianten!$G$4:$AN$51,COLUMN(AG81),FALSE)</f>
        <v>-</v>
      </c>
      <c r="AR81" s="186" t="str">
        <f>VLOOKUP($K81,Buchungsvarianten!$G$4:$AN$51,COLUMN(AH81),FALSE)</f>
        <v>-</v>
      </c>
      <c r="AS81" s="35"/>
    </row>
    <row r="82" spans="1:45" ht="30" x14ac:dyDescent="0.25">
      <c r="A82" s="6" t="s">
        <v>28</v>
      </c>
      <c r="B82" s="6" t="s">
        <v>27</v>
      </c>
      <c r="C82" s="6" t="s">
        <v>28</v>
      </c>
      <c r="D82" s="6" t="s">
        <v>66</v>
      </c>
      <c r="E82" s="6">
        <v>31409</v>
      </c>
      <c r="F82" s="119" t="s">
        <v>82</v>
      </c>
      <c r="G82" s="5">
        <f t="shared" si="1"/>
        <v>10</v>
      </c>
      <c r="H82" s="4" t="str">
        <f>VLOOKUP(G82,Buchungsvarianten!$D$4:$F$51,2,FALSE)</f>
        <v>Bring</v>
      </c>
      <c r="I82" s="123" t="str">
        <f>VLOOKUP(K82,Buchungsvarianten!$G$4:$AP$51,36,FALSE)</f>
        <v>HH-&gt;WSZ(Anl.Gem)-&gt;Anl.Gem</v>
      </c>
      <c r="J82" s="116" t="str">
        <f>VLOOKUP(G82,Buchungsvarianten!$D$4:$F$51,3,FALSE)</f>
        <v>WSZ als Anlage der Gemeinde</v>
      </c>
      <c r="K82" s="21">
        <v>10</v>
      </c>
      <c r="L82" s="185" t="str">
        <f>VLOOKUP($K82,Buchungsvarianten!$G$4:$AN$51,COLUMN(B82),FALSE)</f>
        <v>&lt;Pers.GLN Gem.&gt;</v>
      </c>
      <c r="M82" s="181" t="str">
        <f>VLOOKUP($K82,Buchungsvarianten!$G$4:$AN$51,COLUMN(C82),FALSE)</f>
        <v>&lt;Anl.GLN WSZ (Gem.)&gt;</v>
      </c>
      <c r="N82" s="181" t="str">
        <f>VLOOKUP($K82,Buchungsvarianten!$G$4:$AN$51,COLUMN(D82),FALSE)</f>
        <v>&lt;Übernahme&gt;</v>
      </c>
      <c r="O82" s="181" t="str">
        <f>VLOOKUP($K82,Buchungsvarianten!$G$4:$AN$51,COLUMN(E82),FALSE)</f>
        <v>Anl.GLN WSZ (Gem.)</v>
      </c>
      <c r="P82" s="181" t="str">
        <f>VLOOKUP($K82,Buchungsvarianten!$G$4:$AN$51,COLUMN(F82),FALSE)</f>
        <v>Anl.GLN Gem.</v>
      </c>
      <c r="Q82" s="186" t="str">
        <f>VLOOKUP($K82,Buchungsvarianten!$G$4:$AN$51,COLUMN(G82),FALSE)</f>
        <v>Innerbetriebliche Abfallbewegung</v>
      </c>
      <c r="R82" s="185" t="str">
        <f>VLOOKUP($K82,Buchungsvarianten!$G$4:$AN$51,COLUMN(H82),FALSE)</f>
        <v>-</v>
      </c>
      <c r="S82" s="181" t="str">
        <f>VLOOKUP($K82,Buchungsvarianten!$G$4:$AN$51,COLUMN(I82),FALSE)</f>
        <v>-</v>
      </c>
      <c r="T82" s="181" t="str">
        <f>VLOOKUP($K82,Buchungsvarianten!$G$4:$AN$51,COLUMN(J82),FALSE)</f>
        <v>-</v>
      </c>
      <c r="U82" s="181" t="str">
        <f>VLOOKUP($K82,Buchungsvarianten!$G$4:$AN$51,COLUMN(K82),FALSE)</f>
        <v>-</v>
      </c>
      <c r="V82" s="181" t="str">
        <f>VLOOKUP($K82,Buchungsvarianten!$G$4:$AN$51,COLUMN(L82),FALSE)</f>
        <v>-</v>
      </c>
      <c r="W82" s="186" t="str">
        <f>VLOOKUP($K82,Buchungsvarianten!$G$4:$AN$51,COLUMN(M82),FALSE)</f>
        <v>-</v>
      </c>
      <c r="X82" s="185" t="str">
        <f>VLOOKUP($K82,Buchungsvarianten!$G$4:$AN$51,COLUMN(N82),FALSE)</f>
        <v>-</v>
      </c>
      <c r="Y82" s="181" t="str">
        <f>VLOOKUP($K82,Buchungsvarianten!$G$4:$AN$51,COLUMN(O82),FALSE)</f>
        <v>-</v>
      </c>
      <c r="Z82" s="181" t="str">
        <f>VLOOKUP($K82,Buchungsvarianten!$G$4:$AN$51,COLUMN(P82),FALSE)</f>
        <v>-</v>
      </c>
      <c r="AA82" s="181" t="str">
        <f>VLOOKUP($K82,Buchungsvarianten!$G$4:$AN$51,COLUMN(Q82),FALSE)</f>
        <v>-</v>
      </c>
      <c r="AB82" s="181" t="str">
        <f>VLOOKUP($K82,Buchungsvarianten!$G$4:$AN$51,COLUMN(R82),FALSE)</f>
        <v>-</v>
      </c>
      <c r="AC82" s="186" t="str">
        <f>VLOOKUP($K82,Buchungsvarianten!$G$4:$AN$51,COLUMN(S82),FALSE)</f>
        <v>-</v>
      </c>
      <c r="AD82" s="185" t="str">
        <f>VLOOKUP($K82,Buchungsvarianten!$G$4:$AN$51,COLUMN(T82),FALSE)</f>
        <v>-</v>
      </c>
      <c r="AE82" s="181" t="str">
        <f>VLOOKUP($K82,Buchungsvarianten!$G$4:$AN$51,COLUMN(U82),FALSE)</f>
        <v>-</v>
      </c>
      <c r="AF82" s="181" t="str">
        <f>VLOOKUP($K82,Buchungsvarianten!$G$4:$AN$51,COLUMN(V82),FALSE)</f>
        <v>-</v>
      </c>
      <c r="AG82" s="181" t="str">
        <f>VLOOKUP($K82,Buchungsvarianten!$G$4:$AN$51,COLUMN(W82),FALSE)</f>
        <v>-</v>
      </c>
      <c r="AH82" s="181" t="str">
        <f>VLOOKUP($K82,Buchungsvarianten!$G$4:$AN$51,COLUMN(X82),FALSE)</f>
        <v>-</v>
      </c>
      <c r="AI82" s="186" t="str">
        <f>VLOOKUP($K82,Buchungsvarianten!$G$4:$AN$51,COLUMN(Y82),FALSE)</f>
        <v>-</v>
      </c>
      <c r="AJ82" s="185" t="str">
        <f>VLOOKUP($K82,Buchungsvarianten!$G$4:$AN$51,COLUMN(Z82),FALSE)</f>
        <v>-</v>
      </c>
      <c r="AK82" s="181" t="str">
        <f>VLOOKUP($K82,Buchungsvarianten!$G$4:$AN$51,COLUMN(AA82),FALSE)</f>
        <v>-</v>
      </c>
      <c r="AL82" s="181" t="str">
        <f>VLOOKUP($K82,Buchungsvarianten!$G$4:$AN$51,COLUMN(AB82),FALSE)</f>
        <v>-</v>
      </c>
      <c r="AM82" s="181" t="str">
        <f>VLOOKUP($K82,Buchungsvarianten!$G$4:$AN$51,COLUMN(AC82),FALSE)</f>
        <v>-</v>
      </c>
      <c r="AN82" s="181" t="str">
        <f>VLOOKUP($K82,Buchungsvarianten!$G$4:$AN$51,COLUMN(AD82),FALSE)</f>
        <v>-</v>
      </c>
      <c r="AO82" s="186" t="str">
        <f>VLOOKUP($K82,Buchungsvarianten!$G$4:$AN$51,COLUMN(AE82),FALSE)</f>
        <v>-</v>
      </c>
      <c r="AP82" s="185" t="str">
        <f>VLOOKUP($K82,Buchungsvarianten!$G$4:$AN$51,COLUMN(AF82),FALSE)</f>
        <v>-</v>
      </c>
      <c r="AQ82" s="181" t="str">
        <f>VLOOKUP($K82,Buchungsvarianten!$G$4:$AN$51,COLUMN(AG82),FALSE)</f>
        <v>-</v>
      </c>
      <c r="AR82" s="186" t="str">
        <f>VLOOKUP($K82,Buchungsvarianten!$G$4:$AN$51,COLUMN(AH82),FALSE)</f>
        <v>-</v>
      </c>
      <c r="AS82" s="35"/>
    </row>
    <row r="83" spans="1:45" s="14" customFormat="1" ht="30" x14ac:dyDescent="0.25">
      <c r="A83" s="6" t="s">
        <v>28</v>
      </c>
      <c r="B83" s="6" t="s">
        <v>27</v>
      </c>
      <c r="C83" s="6" t="s">
        <v>28</v>
      </c>
      <c r="D83" s="6" t="s">
        <v>66</v>
      </c>
      <c r="E83" s="6">
        <v>57118</v>
      </c>
      <c r="F83" s="119" t="s">
        <v>153</v>
      </c>
      <c r="G83" s="5">
        <f>K83</f>
        <v>26</v>
      </c>
      <c r="H83" s="4" t="str">
        <f>VLOOKUP(G83,Buchungsvarianten!$D$4:$F$51,2,FALSE)</f>
        <v>Bring</v>
      </c>
      <c r="I83" s="123" t="str">
        <f>VLOOKUP(K83,Buchungsvarianten!$G$4:$AP$51,36,FALSE)</f>
        <v>HH-&gt;WSZ(Anl.Gem)-&gt;ARA-&gt;S/B-&gt;ARA-&gt;S/B</v>
      </c>
      <c r="J83" s="116" t="str">
        <f>VLOOKUP(G83,Buchungsvarianten!$D$4:$F$51,3,FALSE)</f>
        <v>WSZ als Anlage der Gemeinde</v>
      </c>
      <c r="K83" s="21">
        <v>26</v>
      </c>
      <c r="L83" s="185" t="str">
        <f>VLOOKUP($K83,Buchungsvarianten!$G$4:$AN$51,COLUMN(B83),FALSE)</f>
        <v>&lt;Pers.GLN Gem.&gt;</v>
      </c>
      <c r="M83" s="181" t="str">
        <f>VLOOKUP($K83,Buchungsvarianten!$G$4:$AN$51,COLUMN(C83),FALSE)</f>
        <v>&lt;Anl.GLN WSZ (Gem.)&gt;</v>
      </c>
      <c r="N83" s="181" t="str">
        <f>VLOOKUP($K83,Buchungsvarianten!$G$4:$AN$51,COLUMN(D83),FALSE)</f>
        <v>&lt;Übernahme&gt;</v>
      </c>
      <c r="O83" s="181" t="str">
        <f>VLOOKUP($K83,Buchungsvarianten!$G$4:$AN$51,COLUMN(E83),FALSE)</f>
        <v>Anl.GLN WSZ (Gem.)</v>
      </c>
      <c r="P83" s="181" t="str">
        <f>VLOOKUP($K83,Buchungsvarianten!$G$4:$AN$51,COLUMN(F83),FALSE)</f>
        <v>Pers.GLN Sammelsystem</v>
      </c>
      <c r="Q83" s="186" t="str">
        <f>VLOOKUP($K83,Buchungsvarianten!$G$4:$AN$51,COLUMN(G83),FALSE)</f>
        <v>ÜG in Strecke</v>
      </c>
      <c r="R83" s="185" t="str">
        <f>VLOOKUP($K83,Buchungsvarianten!$G$4:$AN$51,COLUMN(H83),FALSE)</f>
        <v>Stand.GLN WSZ (Gem.)</v>
      </c>
      <c r="S83" s="181" t="str">
        <f>VLOOKUP($K83,Buchungsvarianten!$G$4:$AN$51,COLUMN(I83),FALSE)</f>
        <v>Pers.GLN Sammelsystem</v>
      </c>
      <c r="T83" s="181" t="str">
        <f>VLOOKUP($K83,Buchungsvarianten!$G$4:$AN$51,COLUMN(J83),FALSE)</f>
        <v>ÜN in Strecke</v>
      </c>
      <c r="U83" s="181" t="str">
        <f>VLOOKUP($K83,Buchungsvarianten!$G$4:$AN$51,COLUMN(K83),FALSE)</f>
        <v>Pers.GLN Sammelsystem</v>
      </c>
      <c r="V83" s="181" t="str">
        <f>VLOOKUP($K83,Buchungsvarianten!$G$4:$AN$51,COLUMN(L83),FALSE)</f>
        <v>Stand.GLN S/B</v>
      </c>
      <c r="W83" s="186" t="str">
        <f>VLOOKUP($K83,Buchungsvarianten!$G$4:$AN$51,COLUMN(M83),FALSE)</f>
        <v>ÜG aus Strecke</v>
      </c>
      <c r="X83" s="185" t="str">
        <f>VLOOKUP($K83,Buchungsvarianten!$G$4:$AN$51,COLUMN(N83),FALSE)</f>
        <v>Pers.GLN Sammelsystem</v>
      </c>
      <c r="Y83" s="181" t="str">
        <f>VLOOKUP($K83,Buchungsvarianten!$G$4:$AN$51,COLUMN(O83),FALSE)</f>
        <v>Anl.GLN S/B</v>
      </c>
      <c r="Z83" s="181" t="str">
        <f>VLOOKUP($K83,Buchungsvarianten!$G$4:$AN$51,COLUMN(P83),FALSE)</f>
        <v>ÜN aus Strecke</v>
      </c>
      <c r="AA83" s="181" t="str">
        <f>VLOOKUP($K83,Buchungsvarianten!$G$4:$AN$51,COLUMN(Q83),FALSE)</f>
        <v>Anl.GLN S/B</v>
      </c>
      <c r="AB83" s="181" t="str">
        <f>VLOOKUP($K83,Buchungsvarianten!$G$4:$AN$51,COLUMN(R83),FALSE)</f>
        <v>Pers.GLN Sammelsystem</v>
      </c>
      <c r="AC83" s="186" t="str">
        <f>VLOOKUP($K83,Buchungsvarianten!$G$4:$AN$51,COLUMN(S83),FALSE)</f>
        <v>ÜG in Strecke</v>
      </c>
      <c r="AD83" s="185" t="str">
        <f>VLOOKUP($K83,Buchungsvarianten!$G$4:$AN$51,COLUMN(T83),FALSE)</f>
        <v>Stand.GLN S/B</v>
      </c>
      <c r="AE83" s="181" t="str">
        <f>VLOOKUP($K83,Buchungsvarianten!$G$4:$AN$51,COLUMN(U83),FALSE)</f>
        <v>Pers.GLN Sammelsystem</v>
      </c>
      <c r="AF83" s="181" t="str">
        <f>VLOOKUP($K83,Buchungsvarianten!$G$4:$AN$51,COLUMN(V83),FALSE)</f>
        <v>ÜN in Strecke</v>
      </c>
      <c r="AG83" s="181" t="str">
        <f>VLOOKUP($K83,Buchungsvarianten!$G$4:$AN$51,COLUMN(W83),FALSE)</f>
        <v>Pers.GLN Sammelsystem</v>
      </c>
      <c r="AH83" s="181" t="str">
        <f>VLOOKUP($K83,Buchungsvarianten!$G$4:$AN$51,COLUMN(X83),FALSE)</f>
        <v>Stand.GLN S/B</v>
      </c>
      <c r="AI83" s="186" t="str">
        <f>VLOOKUP($K83,Buchungsvarianten!$G$4:$AN$51,COLUMN(Y83),FALSE)</f>
        <v>ÜG aus Strecke</v>
      </c>
      <c r="AJ83" s="185" t="str">
        <f>VLOOKUP($K83,Buchungsvarianten!$G$4:$AN$51,COLUMN(Z83),FALSE)</f>
        <v>Pers.GLN Sammelsystem</v>
      </c>
      <c r="AK83" s="181" t="str">
        <f>VLOOKUP($K83,Buchungsvarianten!$G$4:$AN$51,COLUMN(AA83),FALSE)</f>
        <v>Anl.GLN S/B</v>
      </c>
      <c r="AL83" s="181" t="str">
        <f>VLOOKUP($K83,Buchungsvarianten!$G$4:$AN$51,COLUMN(AB83),FALSE)</f>
        <v>Übernahme</v>
      </c>
      <c r="AM83" s="181" t="str">
        <f>VLOOKUP($K83,Buchungsvarianten!$G$4:$AN$51,COLUMN(AC83),FALSE)</f>
        <v>-</v>
      </c>
      <c r="AN83" s="181" t="str">
        <f>VLOOKUP($K83,Buchungsvarianten!$G$4:$AN$51,COLUMN(AD83),FALSE)</f>
        <v>-</v>
      </c>
      <c r="AO83" s="186" t="str">
        <f>VLOOKUP($K83,Buchungsvarianten!$G$4:$AN$51,COLUMN(AE83),FALSE)</f>
        <v>-</v>
      </c>
      <c r="AP83" s="185" t="str">
        <f>VLOOKUP($K83,Buchungsvarianten!$G$4:$AN$51,COLUMN(AF83),FALSE)</f>
        <v>-</v>
      </c>
      <c r="AQ83" s="181" t="str">
        <f>VLOOKUP($K83,Buchungsvarianten!$G$4:$AN$51,COLUMN(AG83),FALSE)</f>
        <v>-</v>
      </c>
      <c r="AR83" s="186" t="str">
        <f>VLOOKUP($K83,Buchungsvarianten!$G$4:$AN$51,COLUMN(AH83),FALSE)</f>
        <v>-</v>
      </c>
      <c r="AS83" s="40" t="s">
        <v>159</v>
      </c>
    </row>
    <row r="84" spans="1:45" s="14" customFormat="1" ht="30" x14ac:dyDescent="0.25">
      <c r="A84" s="6" t="s">
        <v>28</v>
      </c>
      <c r="B84" s="6" t="s">
        <v>27</v>
      </c>
      <c r="C84" s="6" t="s">
        <v>28</v>
      </c>
      <c r="D84" s="6" t="s">
        <v>66</v>
      </c>
      <c r="E84" s="6">
        <v>57119</v>
      </c>
      <c r="F84" s="119" t="s">
        <v>84</v>
      </c>
      <c r="G84" s="5">
        <f t="shared" si="1"/>
        <v>9</v>
      </c>
      <c r="H84" s="4" t="str">
        <f>VLOOKUP(G84,Buchungsvarianten!$D$4:$F$51,2,FALSE)</f>
        <v>Bring</v>
      </c>
      <c r="I84" s="123" t="str">
        <f>VLOOKUP(K84,Buchungsvarianten!$G$4:$AP$51,36,FALSE)</f>
        <v>HH-&gt;WSZ(Anl.Gem)-&gt;S/B</v>
      </c>
      <c r="J84" s="116" t="str">
        <f>VLOOKUP(G84,Buchungsvarianten!$D$4:$F$51,3,FALSE)</f>
        <v>WSZ als Anlage der Gemeinde</v>
      </c>
      <c r="K84" s="21">
        <v>9</v>
      </c>
      <c r="L84" s="185" t="str">
        <f>VLOOKUP($K84,Buchungsvarianten!$G$4:$AN$51,COLUMN(B84),FALSE)</f>
        <v>&lt;Pers.GLN Gem.&gt;</v>
      </c>
      <c r="M84" s="181" t="str">
        <f>VLOOKUP($K84,Buchungsvarianten!$G$4:$AN$51,COLUMN(C84),FALSE)</f>
        <v>&lt;Anl.GLN WSZ (Gem.)&gt;</v>
      </c>
      <c r="N84" s="181" t="str">
        <f>VLOOKUP($K84,Buchungsvarianten!$G$4:$AN$51,COLUMN(D84),FALSE)</f>
        <v>&lt;Übernahme&gt;</v>
      </c>
      <c r="O84" s="181" t="str">
        <f>VLOOKUP($K84,Buchungsvarianten!$G$4:$AN$51,COLUMN(E84),FALSE)</f>
        <v>Anl.GLN WSZ (Gem.)</v>
      </c>
      <c r="P84" s="181" t="str">
        <f>VLOOKUP($K84,Buchungsvarianten!$G$4:$AN$51,COLUMN(F84),FALSE)</f>
        <v>Stand.GLN S/B</v>
      </c>
      <c r="Q84" s="186" t="str">
        <f>VLOOKUP($K84,Buchungsvarianten!$G$4:$AN$51,COLUMN(G84),FALSE)</f>
        <v>Übergabe</v>
      </c>
      <c r="R84" s="185" t="str">
        <f>VLOOKUP($K84,Buchungsvarianten!$G$4:$AN$51,COLUMN(H84),FALSE)</f>
        <v>Stand.GLN WSZ (Gem.)</v>
      </c>
      <c r="S84" s="181" t="str">
        <f>VLOOKUP($K84,Buchungsvarianten!$G$4:$AN$51,COLUMN(I84),FALSE)</f>
        <v>Anl.GLN S/B</v>
      </c>
      <c r="T84" s="181" t="str">
        <f>VLOOKUP($K84,Buchungsvarianten!$G$4:$AN$51,COLUMN(J84),FALSE)</f>
        <v>Übernahme</v>
      </c>
      <c r="U84" s="181" t="str">
        <f>VLOOKUP($K84,Buchungsvarianten!$G$4:$AN$51,COLUMN(K84),FALSE)</f>
        <v>-</v>
      </c>
      <c r="V84" s="181" t="str">
        <f>VLOOKUP($K84,Buchungsvarianten!$G$4:$AN$51,COLUMN(L84),FALSE)</f>
        <v>-</v>
      </c>
      <c r="W84" s="186" t="str">
        <f>VLOOKUP($K84,Buchungsvarianten!$G$4:$AN$51,COLUMN(M84),FALSE)</f>
        <v>-</v>
      </c>
      <c r="X84" s="185" t="str">
        <f>VLOOKUP($K84,Buchungsvarianten!$G$4:$AN$51,COLUMN(N84),FALSE)</f>
        <v>-</v>
      </c>
      <c r="Y84" s="181" t="str">
        <f>VLOOKUP($K84,Buchungsvarianten!$G$4:$AN$51,COLUMN(O84),FALSE)</f>
        <v>-</v>
      </c>
      <c r="Z84" s="181" t="str">
        <f>VLOOKUP($K84,Buchungsvarianten!$G$4:$AN$51,COLUMN(P84),FALSE)</f>
        <v>-</v>
      </c>
      <c r="AA84" s="181" t="str">
        <f>VLOOKUP($K84,Buchungsvarianten!$G$4:$AN$51,COLUMN(Q84),FALSE)</f>
        <v>-</v>
      </c>
      <c r="AB84" s="181" t="str">
        <f>VLOOKUP($K84,Buchungsvarianten!$G$4:$AN$51,COLUMN(R84),FALSE)</f>
        <v>-</v>
      </c>
      <c r="AC84" s="186" t="str">
        <f>VLOOKUP($K84,Buchungsvarianten!$G$4:$AN$51,COLUMN(S84),FALSE)</f>
        <v>-</v>
      </c>
      <c r="AD84" s="185" t="str">
        <f>VLOOKUP($K84,Buchungsvarianten!$G$4:$AN$51,COLUMN(T84),FALSE)</f>
        <v>-</v>
      </c>
      <c r="AE84" s="181" t="str">
        <f>VLOOKUP($K84,Buchungsvarianten!$G$4:$AN$51,COLUMN(U84),FALSE)</f>
        <v>-</v>
      </c>
      <c r="AF84" s="181" t="str">
        <f>VLOOKUP($K84,Buchungsvarianten!$G$4:$AN$51,COLUMN(V84),FALSE)</f>
        <v>-</v>
      </c>
      <c r="AG84" s="181" t="str">
        <f>VLOOKUP($K84,Buchungsvarianten!$G$4:$AN$51,COLUMN(W84),FALSE)</f>
        <v>-</v>
      </c>
      <c r="AH84" s="181" t="str">
        <f>VLOOKUP($K84,Buchungsvarianten!$G$4:$AN$51,COLUMN(X84),FALSE)</f>
        <v>-</v>
      </c>
      <c r="AI84" s="186" t="str">
        <f>VLOOKUP($K84,Buchungsvarianten!$G$4:$AN$51,COLUMN(Y84),FALSE)</f>
        <v>-</v>
      </c>
      <c r="AJ84" s="185" t="str">
        <f>VLOOKUP($K84,Buchungsvarianten!$G$4:$AN$51,COLUMN(Z84),FALSE)</f>
        <v>-</v>
      </c>
      <c r="AK84" s="181" t="str">
        <f>VLOOKUP($K84,Buchungsvarianten!$G$4:$AN$51,COLUMN(AA84),FALSE)</f>
        <v>-</v>
      </c>
      <c r="AL84" s="181" t="str">
        <f>VLOOKUP($K84,Buchungsvarianten!$G$4:$AN$51,COLUMN(AB84),FALSE)</f>
        <v>-</v>
      </c>
      <c r="AM84" s="181" t="str">
        <f>VLOOKUP($K84,Buchungsvarianten!$G$4:$AN$51,COLUMN(AC84),FALSE)</f>
        <v>-</v>
      </c>
      <c r="AN84" s="181" t="str">
        <f>VLOOKUP($K84,Buchungsvarianten!$G$4:$AN$51,COLUMN(AD84),FALSE)</f>
        <v>-</v>
      </c>
      <c r="AO84" s="186" t="str">
        <f>VLOOKUP($K84,Buchungsvarianten!$G$4:$AN$51,COLUMN(AE84),FALSE)</f>
        <v>-</v>
      </c>
      <c r="AP84" s="185" t="str">
        <f>VLOOKUP($K84,Buchungsvarianten!$G$4:$AN$51,COLUMN(AF84),FALSE)</f>
        <v>-</v>
      </c>
      <c r="AQ84" s="181" t="str">
        <f>VLOOKUP($K84,Buchungsvarianten!$G$4:$AN$51,COLUMN(AG84),FALSE)</f>
        <v>-</v>
      </c>
      <c r="AR84" s="186" t="str">
        <f>VLOOKUP($K84,Buchungsvarianten!$G$4:$AN$51,COLUMN(AH84),FALSE)</f>
        <v>-</v>
      </c>
      <c r="AS84" s="40" t="s">
        <v>159</v>
      </c>
    </row>
    <row r="85" spans="1:45" s="14" customFormat="1" ht="30" x14ac:dyDescent="0.25">
      <c r="A85" s="6" t="s">
        <v>28</v>
      </c>
      <c r="B85" s="6" t="s">
        <v>27</v>
      </c>
      <c r="C85" s="6" t="s">
        <v>28</v>
      </c>
      <c r="D85" s="6" t="s">
        <v>66</v>
      </c>
      <c r="E85" s="6">
        <v>57119</v>
      </c>
      <c r="F85" s="119" t="s">
        <v>115</v>
      </c>
      <c r="G85" s="5">
        <f t="shared" si="1"/>
        <v>26</v>
      </c>
      <c r="H85" s="4" t="str">
        <f>VLOOKUP(G85,Buchungsvarianten!$D$4:$F$51,2,FALSE)</f>
        <v>Bring</v>
      </c>
      <c r="I85" s="123" t="str">
        <f>VLOOKUP(K85,Buchungsvarianten!$G$4:$AP$51,36,FALSE)</f>
        <v>HH-&gt;WSZ(Anl.Gem)-&gt;ARA-&gt;S/B-&gt;ARA-&gt;S/B</v>
      </c>
      <c r="J85" s="116" t="str">
        <f>VLOOKUP(G85,Buchungsvarianten!$D$4:$F$51,3,FALSE)</f>
        <v>WSZ als Anlage der Gemeinde</v>
      </c>
      <c r="K85" s="21">
        <v>26</v>
      </c>
      <c r="L85" s="185" t="str">
        <f>VLOOKUP($K85,Buchungsvarianten!$G$4:$AN$51,COLUMN(B85),FALSE)</f>
        <v>&lt;Pers.GLN Gem.&gt;</v>
      </c>
      <c r="M85" s="181" t="str">
        <f>VLOOKUP($K85,Buchungsvarianten!$G$4:$AN$51,COLUMN(C85),FALSE)</f>
        <v>&lt;Anl.GLN WSZ (Gem.)&gt;</v>
      </c>
      <c r="N85" s="181" t="str">
        <f>VLOOKUP($K85,Buchungsvarianten!$G$4:$AN$51,COLUMN(D85),FALSE)</f>
        <v>&lt;Übernahme&gt;</v>
      </c>
      <c r="O85" s="181" t="str">
        <f>VLOOKUP($K85,Buchungsvarianten!$G$4:$AN$51,COLUMN(E85),FALSE)</f>
        <v>Anl.GLN WSZ (Gem.)</v>
      </c>
      <c r="P85" s="181" t="str">
        <f>VLOOKUP($K85,Buchungsvarianten!$G$4:$AN$51,COLUMN(F85),FALSE)</f>
        <v>Pers.GLN Sammelsystem</v>
      </c>
      <c r="Q85" s="186" t="str">
        <f>VLOOKUP($K85,Buchungsvarianten!$G$4:$AN$51,COLUMN(G85),FALSE)</f>
        <v>ÜG in Strecke</v>
      </c>
      <c r="R85" s="185" t="str">
        <f>VLOOKUP($K85,Buchungsvarianten!$G$4:$AN$51,COLUMN(H85),FALSE)</f>
        <v>Stand.GLN WSZ (Gem.)</v>
      </c>
      <c r="S85" s="181" t="str">
        <f>VLOOKUP($K85,Buchungsvarianten!$G$4:$AN$51,COLUMN(I85),FALSE)</f>
        <v>Pers.GLN Sammelsystem</v>
      </c>
      <c r="T85" s="181" t="str">
        <f>VLOOKUP($K85,Buchungsvarianten!$G$4:$AN$51,COLUMN(J85),FALSE)</f>
        <v>ÜN in Strecke</v>
      </c>
      <c r="U85" s="181" t="str">
        <f>VLOOKUP($K85,Buchungsvarianten!$G$4:$AN$51,COLUMN(K85),FALSE)</f>
        <v>Pers.GLN Sammelsystem</v>
      </c>
      <c r="V85" s="181" t="str">
        <f>VLOOKUP($K85,Buchungsvarianten!$G$4:$AN$51,COLUMN(L85),FALSE)</f>
        <v>Stand.GLN S/B</v>
      </c>
      <c r="W85" s="186" t="str">
        <f>VLOOKUP($K85,Buchungsvarianten!$G$4:$AN$51,COLUMN(M85),FALSE)</f>
        <v>ÜG aus Strecke</v>
      </c>
      <c r="X85" s="185" t="str">
        <f>VLOOKUP($K85,Buchungsvarianten!$G$4:$AN$51,COLUMN(N85),FALSE)</f>
        <v>Pers.GLN Sammelsystem</v>
      </c>
      <c r="Y85" s="181" t="str">
        <f>VLOOKUP($K85,Buchungsvarianten!$G$4:$AN$51,COLUMN(O85),FALSE)</f>
        <v>Anl.GLN S/B</v>
      </c>
      <c r="Z85" s="181" t="str">
        <f>VLOOKUP($K85,Buchungsvarianten!$G$4:$AN$51,COLUMN(P85),FALSE)</f>
        <v>ÜN aus Strecke</v>
      </c>
      <c r="AA85" s="181" t="str">
        <f>VLOOKUP($K85,Buchungsvarianten!$G$4:$AN$51,COLUMN(Q85),FALSE)</f>
        <v>Anl.GLN S/B</v>
      </c>
      <c r="AB85" s="181" t="str">
        <f>VLOOKUP($K85,Buchungsvarianten!$G$4:$AN$51,COLUMN(R85),FALSE)</f>
        <v>Pers.GLN Sammelsystem</v>
      </c>
      <c r="AC85" s="186" t="str">
        <f>VLOOKUP($K85,Buchungsvarianten!$G$4:$AN$51,COLUMN(S85),FALSE)</f>
        <v>ÜG in Strecke</v>
      </c>
      <c r="AD85" s="185" t="str">
        <f>VLOOKUP($K85,Buchungsvarianten!$G$4:$AN$51,COLUMN(T85),FALSE)</f>
        <v>Stand.GLN S/B</v>
      </c>
      <c r="AE85" s="181" t="str">
        <f>VLOOKUP($K85,Buchungsvarianten!$G$4:$AN$51,COLUMN(U85),FALSE)</f>
        <v>Pers.GLN Sammelsystem</v>
      </c>
      <c r="AF85" s="181" t="str">
        <f>VLOOKUP($K85,Buchungsvarianten!$G$4:$AN$51,COLUMN(V85),FALSE)</f>
        <v>ÜN in Strecke</v>
      </c>
      <c r="AG85" s="181" t="str">
        <f>VLOOKUP($K85,Buchungsvarianten!$G$4:$AN$51,COLUMN(W85),FALSE)</f>
        <v>Pers.GLN Sammelsystem</v>
      </c>
      <c r="AH85" s="181" t="str">
        <f>VLOOKUP($K85,Buchungsvarianten!$G$4:$AN$51,COLUMN(X85),FALSE)</f>
        <v>Stand.GLN S/B</v>
      </c>
      <c r="AI85" s="186" t="str">
        <f>VLOOKUP($K85,Buchungsvarianten!$G$4:$AN$51,COLUMN(Y85),FALSE)</f>
        <v>ÜG aus Strecke</v>
      </c>
      <c r="AJ85" s="185" t="str">
        <f>VLOOKUP($K85,Buchungsvarianten!$G$4:$AN$51,COLUMN(Z85),FALSE)</f>
        <v>Pers.GLN Sammelsystem</v>
      </c>
      <c r="AK85" s="181" t="str">
        <f>VLOOKUP($K85,Buchungsvarianten!$G$4:$AN$51,COLUMN(AA85),FALSE)</f>
        <v>Anl.GLN S/B</v>
      </c>
      <c r="AL85" s="181" t="str">
        <f>VLOOKUP($K85,Buchungsvarianten!$G$4:$AN$51,COLUMN(AB85),FALSE)</f>
        <v>Übernahme</v>
      </c>
      <c r="AM85" s="181" t="str">
        <f>VLOOKUP($K85,Buchungsvarianten!$G$4:$AN$51,COLUMN(AC85),FALSE)</f>
        <v>-</v>
      </c>
      <c r="AN85" s="181" t="str">
        <f>VLOOKUP($K85,Buchungsvarianten!$G$4:$AN$51,COLUMN(AD85),FALSE)</f>
        <v>-</v>
      </c>
      <c r="AO85" s="186" t="str">
        <f>VLOOKUP($K85,Buchungsvarianten!$G$4:$AN$51,COLUMN(AE85),FALSE)</f>
        <v>-</v>
      </c>
      <c r="AP85" s="185" t="str">
        <f>VLOOKUP($K85,Buchungsvarianten!$G$4:$AN$51,COLUMN(AF85),FALSE)</f>
        <v>-</v>
      </c>
      <c r="AQ85" s="181" t="str">
        <f>VLOOKUP($K85,Buchungsvarianten!$G$4:$AN$51,COLUMN(AG85),FALSE)</f>
        <v>-</v>
      </c>
      <c r="AR85" s="186" t="str">
        <f>VLOOKUP($K85,Buchungsvarianten!$G$4:$AN$51,COLUMN(AH85),FALSE)</f>
        <v>-</v>
      </c>
      <c r="AS85" s="40" t="s">
        <v>159</v>
      </c>
    </row>
    <row r="86" spans="1:45" s="14" customFormat="1" ht="30" x14ac:dyDescent="0.25">
      <c r="A86" s="6" t="s">
        <v>28</v>
      </c>
      <c r="B86" s="6" t="s">
        <v>27</v>
      </c>
      <c r="C86" s="6" t="s">
        <v>28</v>
      </c>
      <c r="D86" s="6" t="s">
        <v>66</v>
      </c>
      <c r="E86" s="6">
        <v>57108</v>
      </c>
      <c r="F86" s="119" t="s">
        <v>813</v>
      </c>
      <c r="G86" s="5">
        <f>K86</f>
        <v>9</v>
      </c>
      <c r="H86" s="4" t="str">
        <f>VLOOKUP(G86,Buchungsvarianten!$D$4:$F$51,2,FALSE)</f>
        <v>Bring</v>
      </c>
      <c r="I86" s="123" t="str">
        <f>VLOOKUP(K86,Buchungsvarianten!$G$4:$AP$51,36,FALSE)</f>
        <v>HH-&gt;WSZ(Anl.Gem)-&gt;S/B</v>
      </c>
      <c r="J86" s="116" t="str">
        <f>VLOOKUP(G86,Buchungsvarianten!$D$4:$F$51,3,FALSE)</f>
        <v>WSZ als Anlage der Gemeinde</v>
      </c>
      <c r="K86" s="21">
        <v>9</v>
      </c>
      <c r="L86" s="185" t="str">
        <f>VLOOKUP($K86,Buchungsvarianten!$G$4:$AN$51,COLUMN(B86),FALSE)</f>
        <v>&lt;Pers.GLN Gem.&gt;</v>
      </c>
      <c r="M86" s="181" t="str">
        <f>VLOOKUP($K86,Buchungsvarianten!$G$4:$AN$51,COLUMN(C86),FALSE)</f>
        <v>&lt;Anl.GLN WSZ (Gem.)&gt;</v>
      </c>
      <c r="N86" s="181" t="str">
        <f>VLOOKUP($K86,Buchungsvarianten!$G$4:$AN$51,COLUMN(D86),FALSE)</f>
        <v>&lt;Übernahme&gt;</v>
      </c>
      <c r="O86" s="181" t="str">
        <f>VLOOKUP($K86,Buchungsvarianten!$G$4:$AN$51,COLUMN(E86),FALSE)</f>
        <v>Anl.GLN WSZ (Gem.)</v>
      </c>
      <c r="P86" s="181" t="str">
        <f>VLOOKUP($K86,Buchungsvarianten!$G$4:$AN$51,COLUMN(F86),FALSE)</f>
        <v>Stand.GLN S/B</v>
      </c>
      <c r="Q86" s="186" t="str">
        <f>VLOOKUP($K86,Buchungsvarianten!$G$4:$AN$51,COLUMN(G86),FALSE)</f>
        <v>Übergabe</v>
      </c>
      <c r="R86" s="185" t="str">
        <f>VLOOKUP($K86,Buchungsvarianten!$G$4:$AN$51,COLUMN(H86),FALSE)</f>
        <v>Stand.GLN WSZ (Gem.)</v>
      </c>
      <c r="S86" s="181" t="str">
        <f>VLOOKUP($K86,Buchungsvarianten!$G$4:$AN$51,COLUMN(I86),FALSE)</f>
        <v>Anl.GLN S/B</v>
      </c>
      <c r="T86" s="181" t="str">
        <f>VLOOKUP($K86,Buchungsvarianten!$G$4:$AN$51,COLUMN(J86),FALSE)</f>
        <v>Übernahme</v>
      </c>
      <c r="U86" s="181" t="str">
        <f>VLOOKUP($K86,Buchungsvarianten!$G$4:$AN$51,COLUMN(K86),FALSE)</f>
        <v>-</v>
      </c>
      <c r="V86" s="181" t="str">
        <f>VLOOKUP($K86,Buchungsvarianten!$G$4:$AN$51,COLUMN(L86),FALSE)</f>
        <v>-</v>
      </c>
      <c r="W86" s="186" t="str">
        <f>VLOOKUP($K86,Buchungsvarianten!$G$4:$AN$51,COLUMN(M86),FALSE)</f>
        <v>-</v>
      </c>
      <c r="X86" s="185" t="str">
        <f>VLOOKUP($K86,Buchungsvarianten!$G$4:$AN$51,COLUMN(N86),FALSE)</f>
        <v>-</v>
      </c>
      <c r="Y86" s="181" t="str">
        <f>VLOOKUP($K86,Buchungsvarianten!$G$4:$AN$51,COLUMN(O86),FALSE)</f>
        <v>-</v>
      </c>
      <c r="Z86" s="181" t="str">
        <f>VLOOKUP($K86,Buchungsvarianten!$G$4:$AN$51,COLUMN(P86),FALSE)</f>
        <v>-</v>
      </c>
      <c r="AA86" s="181" t="str">
        <f>VLOOKUP($K86,Buchungsvarianten!$G$4:$AN$51,COLUMN(Q86),FALSE)</f>
        <v>-</v>
      </c>
      <c r="AB86" s="181" t="str">
        <f>VLOOKUP($K86,Buchungsvarianten!$G$4:$AN$51,COLUMN(R86),FALSE)</f>
        <v>-</v>
      </c>
      <c r="AC86" s="186" t="str">
        <f>VLOOKUP($K86,Buchungsvarianten!$G$4:$AN$51,COLUMN(S86),FALSE)</f>
        <v>-</v>
      </c>
      <c r="AD86" s="185" t="str">
        <f>VLOOKUP($K86,Buchungsvarianten!$G$4:$AN$51,COLUMN(T86),FALSE)</f>
        <v>-</v>
      </c>
      <c r="AE86" s="181" t="str">
        <f>VLOOKUP($K86,Buchungsvarianten!$G$4:$AN$51,COLUMN(U86),FALSE)</f>
        <v>-</v>
      </c>
      <c r="AF86" s="181" t="str">
        <f>VLOOKUP($K86,Buchungsvarianten!$G$4:$AN$51,COLUMN(V86),FALSE)</f>
        <v>-</v>
      </c>
      <c r="AG86" s="181" t="str">
        <f>VLOOKUP($K86,Buchungsvarianten!$G$4:$AN$51,COLUMN(W86),FALSE)</f>
        <v>-</v>
      </c>
      <c r="AH86" s="181" t="str">
        <f>VLOOKUP($K86,Buchungsvarianten!$G$4:$AN$51,COLUMN(X86),FALSE)</f>
        <v>-</v>
      </c>
      <c r="AI86" s="186" t="str">
        <f>VLOOKUP($K86,Buchungsvarianten!$G$4:$AN$51,COLUMN(Y86),FALSE)</f>
        <v>-</v>
      </c>
      <c r="AJ86" s="185" t="str">
        <f>VLOOKUP($K86,Buchungsvarianten!$G$4:$AN$51,COLUMN(Z86),FALSE)</f>
        <v>-</v>
      </c>
      <c r="AK86" s="181" t="str">
        <f>VLOOKUP($K86,Buchungsvarianten!$G$4:$AN$51,COLUMN(AA86),FALSE)</f>
        <v>-</v>
      </c>
      <c r="AL86" s="181" t="str">
        <f>VLOOKUP($K86,Buchungsvarianten!$G$4:$AN$51,COLUMN(AB86),FALSE)</f>
        <v>-</v>
      </c>
      <c r="AM86" s="181" t="str">
        <f>VLOOKUP($K86,Buchungsvarianten!$G$4:$AN$51,COLUMN(AC86),FALSE)</f>
        <v>-</v>
      </c>
      <c r="AN86" s="181" t="str">
        <f>VLOOKUP($K86,Buchungsvarianten!$G$4:$AN$51,COLUMN(AD86),FALSE)</f>
        <v>-</v>
      </c>
      <c r="AO86" s="186" t="str">
        <f>VLOOKUP($K86,Buchungsvarianten!$G$4:$AN$51,COLUMN(AE86),FALSE)</f>
        <v>-</v>
      </c>
      <c r="AP86" s="185" t="str">
        <f>VLOOKUP($K86,Buchungsvarianten!$G$4:$AN$51,COLUMN(AF86),FALSE)</f>
        <v>-</v>
      </c>
      <c r="AQ86" s="181" t="str">
        <f>VLOOKUP($K86,Buchungsvarianten!$G$4:$AN$51,COLUMN(AG86),FALSE)</f>
        <v>-</v>
      </c>
      <c r="AR86" s="186" t="str">
        <f>VLOOKUP($K86,Buchungsvarianten!$G$4:$AN$51,COLUMN(AH86),FALSE)</f>
        <v>-</v>
      </c>
      <c r="AS86" s="35"/>
    </row>
    <row r="87" spans="1:45" s="14" customFormat="1" ht="30" x14ac:dyDescent="0.25">
      <c r="A87" s="6" t="s">
        <v>28</v>
      </c>
      <c r="B87" s="6" t="s">
        <v>27</v>
      </c>
      <c r="C87" s="6" t="s">
        <v>28</v>
      </c>
      <c r="D87" s="6" t="s">
        <v>66</v>
      </c>
      <c r="E87" s="6">
        <v>57108</v>
      </c>
      <c r="F87" s="119" t="s">
        <v>814</v>
      </c>
      <c r="G87" s="5">
        <f>K87</f>
        <v>26</v>
      </c>
      <c r="H87" s="4" t="str">
        <f>VLOOKUP(G87,Buchungsvarianten!$D$4:$F$51,2,FALSE)</f>
        <v>Bring</v>
      </c>
      <c r="I87" s="123" t="str">
        <f>VLOOKUP(K87,Buchungsvarianten!$G$4:$AP$51,36,FALSE)</f>
        <v>HH-&gt;WSZ(Anl.Gem)-&gt;ARA-&gt;S/B-&gt;ARA-&gt;S/B</v>
      </c>
      <c r="J87" s="116" t="str">
        <f>VLOOKUP(G87,Buchungsvarianten!$D$4:$F$51,3,FALSE)</f>
        <v>WSZ als Anlage der Gemeinde</v>
      </c>
      <c r="K87" s="21">
        <v>26</v>
      </c>
      <c r="L87" s="185" t="str">
        <f>VLOOKUP($K87,Buchungsvarianten!$G$4:$AN$51,COLUMN(B87),FALSE)</f>
        <v>&lt;Pers.GLN Gem.&gt;</v>
      </c>
      <c r="M87" s="181" t="str">
        <f>VLOOKUP($K87,Buchungsvarianten!$G$4:$AN$51,COLUMN(C87),FALSE)</f>
        <v>&lt;Anl.GLN WSZ (Gem.)&gt;</v>
      </c>
      <c r="N87" s="181" t="str">
        <f>VLOOKUP($K87,Buchungsvarianten!$G$4:$AN$51,COLUMN(D87),FALSE)</f>
        <v>&lt;Übernahme&gt;</v>
      </c>
      <c r="O87" s="181" t="str">
        <f>VLOOKUP($K87,Buchungsvarianten!$G$4:$AN$51,COLUMN(E87),FALSE)</f>
        <v>Anl.GLN WSZ (Gem.)</v>
      </c>
      <c r="P87" s="181" t="str">
        <f>VLOOKUP($K87,Buchungsvarianten!$G$4:$AN$51,COLUMN(F87),FALSE)</f>
        <v>Pers.GLN Sammelsystem</v>
      </c>
      <c r="Q87" s="186" t="str">
        <f>VLOOKUP($K87,Buchungsvarianten!$G$4:$AN$51,COLUMN(G87),FALSE)</f>
        <v>ÜG in Strecke</v>
      </c>
      <c r="R87" s="185" t="str">
        <f>VLOOKUP($K87,Buchungsvarianten!$G$4:$AN$51,COLUMN(H87),FALSE)</f>
        <v>Stand.GLN WSZ (Gem.)</v>
      </c>
      <c r="S87" s="181" t="str">
        <f>VLOOKUP($K87,Buchungsvarianten!$G$4:$AN$51,COLUMN(I87),FALSE)</f>
        <v>Pers.GLN Sammelsystem</v>
      </c>
      <c r="T87" s="181" t="str">
        <f>VLOOKUP($K87,Buchungsvarianten!$G$4:$AN$51,COLUMN(J87),FALSE)</f>
        <v>ÜN in Strecke</v>
      </c>
      <c r="U87" s="181" t="str">
        <f>VLOOKUP($K87,Buchungsvarianten!$G$4:$AN$51,COLUMN(K87),FALSE)</f>
        <v>Pers.GLN Sammelsystem</v>
      </c>
      <c r="V87" s="181" t="str">
        <f>VLOOKUP($K87,Buchungsvarianten!$G$4:$AN$51,COLUMN(L87),FALSE)</f>
        <v>Stand.GLN S/B</v>
      </c>
      <c r="W87" s="186" t="str">
        <f>VLOOKUP($K87,Buchungsvarianten!$G$4:$AN$51,COLUMN(M87),FALSE)</f>
        <v>ÜG aus Strecke</v>
      </c>
      <c r="X87" s="185" t="str">
        <f>VLOOKUP($K87,Buchungsvarianten!$G$4:$AN$51,COLUMN(N87),FALSE)</f>
        <v>Pers.GLN Sammelsystem</v>
      </c>
      <c r="Y87" s="181" t="str">
        <f>VLOOKUP($K87,Buchungsvarianten!$G$4:$AN$51,COLUMN(O87),FALSE)</f>
        <v>Anl.GLN S/B</v>
      </c>
      <c r="Z87" s="181" t="str">
        <f>VLOOKUP($K87,Buchungsvarianten!$G$4:$AN$51,COLUMN(P87),FALSE)</f>
        <v>ÜN aus Strecke</v>
      </c>
      <c r="AA87" s="181" t="str">
        <f>VLOOKUP($K87,Buchungsvarianten!$G$4:$AN$51,COLUMN(Q87),FALSE)</f>
        <v>Anl.GLN S/B</v>
      </c>
      <c r="AB87" s="181" t="str">
        <f>VLOOKUP($K87,Buchungsvarianten!$G$4:$AN$51,COLUMN(R87),FALSE)</f>
        <v>Pers.GLN Sammelsystem</v>
      </c>
      <c r="AC87" s="186" t="str">
        <f>VLOOKUP($K87,Buchungsvarianten!$G$4:$AN$51,COLUMN(S87),FALSE)</f>
        <v>ÜG in Strecke</v>
      </c>
      <c r="AD87" s="185" t="str">
        <f>VLOOKUP($K87,Buchungsvarianten!$G$4:$AN$51,COLUMN(T87),FALSE)</f>
        <v>Stand.GLN S/B</v>
      </c>
      <c r="AE87" s="181" t="str">
        <f>VLOOKUP($K87,Buchungsvarianten!$G$4:$AN$51,COLUMN(U87),FALSE)</f>
        <v>Pers.GLN Sammelsystem</v>
      </c>
      <c r="AF87" s="181" t="str">
        <f>VLOOKUP($K87,Buchungsvarianten!$G$4:$AN$51,COLUMN(V87),FALSE)</f>
        <v>ÜN in Strecke</v>
      </c>
      <c r="AG87" s="181" t="str">
        <f>VLOOKUP($K87,Buchungsvarianten!$G$4:$AN$51,COLUMN(W87),FALSE)</f>
        <v>Pers.GLN Sammelsystem</v>
      </c>
      <c r="AH87" s="181" t="str">
        <f>VLOOKUP($K87,Buchungsvarianten!$G$4:$AN$51,COLUMN(X87),FALSE)</f>
        <v>Stand.GLN S/B</v>
      </c>
      <c r="AI87" s="186" t="str">
        <f>VLOOKUP($K87,Buchungsvarianten!$G$4:$AN$51,COLUMN(Y87),FALSE)</f>
        <v>ÜG aus Strecke</v>
      </c>
      <c r="AJ87" s="185" t="str">
        <f>VLOOKUP($K87,Buchungsvarianten!$G$4:$AN$51,COLUMN(Z87),FALSE)</f>
        <v>Pers.GLN Sammelsystem</v>
      </c>
      <c r="AK87" s="181" t="str">
        <f>VLOOKUP($K87,Buchungsvarianten!$G$4:$AN$51,COLUMN(AA87),FALSE)</f>
        <v>Anl.GLN S/B</v>
      </c>
      <c r="AL87" s="181" t="str">
        <f>VLOOKUP($K87,Buchungsvarianten!$G$4:$AN$51,COLUMN(AB87),FALSE)</f>
        <v>Übernahme</v>
      </c>
      <c r="AM87" s="181" t="str">
        <f>VLOOKUP($K87,Buchungsvarianten!$G$4:$AN$51,COLUMN(AC87),FALSE)</f>
        <v>-</v>
      </c>
      <c r="AN87" s="181" t="str">
        <f>VLOOKUP($K87,Buchungsvarianten!$G$4:$AN$51,COLUMN(AD87),FALSE)</f>
        <v>-</v>
      </c>
      <c r="AO87" s="186" t="str">
        <f>VLOOKUP($K87,Buchungsvarianten!$G$4:$AN$51,COLUMN(AE87),FALSE)</f>
        <v>-</v>
      </c>
      <c r="AP87" s="185" t="str">
        <f>VLOOKUP($K87,Buchungsvarianten!$G$4:$AN$51,COLUMN(AF87),FALSE)</f>
        <v>-</v>
      </c>
      <c r="AQ87" s="181" t="str">
        <f>VLOOKUP($K87,Buchungsvarianten!$G$4:$AN$51,COLUMN(AG87),FALSE)</f>
        <v>-</v>
      </c>
      <c r="AR87" s="186" t="str">
        <f>VLOOKUP($K87,Buchungsvarianten!$G$4:$AN$51,COLUMN(AH87),FALSE)</f>
        <v>-</v>
      </c>
      <c r="AS87" s="35"/>
    </row>
    <row r="88" spans="1:45" s="14" customFormat="1" ht="30" x14ac:dyDescent="0.25">
      <c r="A88" s="6" t="s">
        <v>28</v>
      </c>
      <c r="B88" s="6" t="s">
        <v>27</v>
      </c>
      <c r="C88" s="6" t="s">
        <v>28</v>
      </c>
      <c r="D88" s="6" t="s">
        <v>66</v>
      </c>
      <c r="E88" s="6">
        <v>17201</v>
      </c>
      <c r="F88" s="119" t="s">
        <v>146</v>
      </c>
      <c r="G88" s="5">
        <f>K88</f>
        <v>26</v>
      </c>
      <c r="H88" s="4" t="str">
        <f>VLOOKUP(G88,Buchungsvarianten!$D$4:$F$51,2,FALSE)</f>
        <v>Bring</v>
      </c>
      <c r="I88" s="123" t="str">
        <f>VLOOKUP(K88,Buchungsvarianten!$G$4:$AP$51,36,FALSE)</f>
        <v>HH-&gt;WSZ(Anl.Gem)-&gt;ARA-&gt;S/B-&gt;ARA-&gt;S/B</v>
      </c>
      <c r="J88" s="116" t="str">
        <f>VLOOKUP(G88,Buchungsvarianten!$D$4:$F$51,3,FALSE)</f>
        <v>WSZ als Anlage der Gemeinde</v>
      </c>
      <c r="K88" s="21">
        <v>26</v>
      </c>
      <c r="L88" s="185" t="str">
        <f>VLOOKUP($K88,Buchungsvarianten!$G$4:$AN$51,COLUMN(B88),FALSE)</f>
        <v>&lt;Pers.GLN Gem.&gt;</v>
      </c>
      <c r="M88" s="181" t="str">
        <f>VLOOKUP($K88,Buchungsvarianten!$G$4:$AN$51,COLUMN(C88),FALSE)</f>
        <v>&lt;Anl.GLN WSZ (Gem.)&gt;</v>
      </c>
      <c r="N88" s="181" t="str">
        <f>VLOOKUP($K88,Buchungsvarianten!$G$4:$AN$51,COLUMN(D88),FALSE)</f>
        <v>&lt;Übernahme&gt;</v>
      </c>
      <c r="O88" s="181" t="str">
        <f>VLOOKUP($K88,Buchungsvarianten!$G$4:$AN$51,COLUMN(E88),FALSE)</f>
        <v>Anl.GLN WSZ (Gem.)</v>
      </c>
      <c r="P88" s="181" t="str">
        <f>VLOOKUP($K88,Buchungsvarianten!$G$4:$AN$51,COLUMN(F88),FALSE)</f>
        <v>Pers.GLN Sammelsystem</v>
      </c>
      <c r="Q88" s="186" t="str">
        <f>VLOOKUP($K88,Buchungsvarianten!$G$4:$AN$51,COLUMN(G88),FALSE)</f>
        <v>ÜG in Strecke</v>
      </c>
      <c r="R88" s="185" t="str">
        <f>VLOOKUP($K88,Buchungsvarianten!$G$4:$AN$51,COLUMN(H88),FALSE)</f>
        <v>Stand.GLN WSZ (Gem.)</v>
      </c>
      <c r="S88" s="181" t="str">
        <f>VLOOKUP($K88,Buchungsvarianten!$G$4:$AN$51,COLUMN(I88),FALSE)</f>
        <v>Pers.GLN Sammelsystem</v>
      </c>
      <c r="T88" s="181" t="str">
        <f>VLOOKUP($K88,Buchungsvarianten!$G$4:$AN$51,COLUMN(J88),FALSE)</f>
        <v>ÜN in Strecke</v>
      </c>
      <c r="U88" s="181" t="str">
        <f>VLOOKUP($K88,Buchungsvarianten!$G$4:$AN$51,COLUMN(K88),FALSE)</f>
        <v>Pers.GLN Sammelsystem</v>
      </c>
      <c r="V88" s="181" t="str">
        <f>VLOOKUP($K88,Buchungsvarianten!$G$4:$AN$51,COLUMN(L88),FALSE)</f>
        <v>Stand.GLN S/B</v>
      </c>
      <c r="W88" s="186" t="str">
        <f>VLOOKUP($K88,Buchungsvarianten!$G$4:$AN$51,COLUMN(M88),FALSE)</f>
        <v>ÜG aus Strecke</v>
      </c>
      <c r="X88" s="185" t="str">
        <f>VLOOKUP($K88,Buchungsvarianten!$G$4:$AN$51,COLUMN(N88),FALSE)</f>
        <v>Pers.GLN Sammelsystem</v>
      </c>
      <c r="Y88" s="181" t="str">
        <f>VLOOKUP($K88,Buchungsvarianten!$G$4:$AN$51,COLUMN(O88),FALSE)</f>
        <v>Anl.GLN S/B</v>
      </c>
      <c r="Z88" s="181" t="str">
        <f>VLOOKUP($K88,Buchungsvarianten!$G$4:$AN$51,COLUMN(P88),FALSE)</f>
        <v>ÜN aus Strecke</v>
      </c>
      <c r="AA88" s="181" t="str">
        <f>VLOOKUP($K88,Buchungsvarianten!$G$4:$AN$51,COLUMN(Q88),FALSE)</f>
        <v>Anl.GLN S/B</v>
      </c>
      <c r="AB88" s="181" t="str">
        <f>VLOOKUP($K88,Buchungsvarianten!$G$4:$AN$51,COLUMN(R88),FALSE)</f>
        <v>Pers.GLN Sammelsystem</v>
      </c>
      <c r="AC88" s="186" t="str">
        <f>VLOOKUP($K88,Buchungsvarianten!$G$4:$AN$51,COLUMN(S88),FALSE)</f>
        <v>ÜG in Strecke</v>
      </c>
      <c r="AD88" s="185" t="str">
        <f>VLOOKUP($K88,Buchungsvarianten!$G$4:$AN$51,COLUMN(T88),FALSE)</f>
        <v>Stand.GLN S/B</v>
      </c>
      <c r="AE88" s="181" t="str">
        <f>VLOOKUP($K88,Buchungsvarianten!$G$4:$AN$51,COLUMN(U88),FALSE)</f>
        <v>Pers.GLN Sammelsystem</v>
      </c>
      <c r="AF88" s="181" t="str">
        <f>VLOOKUP($K88,Buchungsvarianten!$G$4:$AN$51,COLUMN(V88),FALSE)</f>
        <v>ÜN in Strecke</v>
      </c>
      <c r="AG88" s="181" t="str">
        <f>VLOOKUP($K88,Buchungsvarianten!$G$4:$AN$51,COLUMN(W88),FALSE)</f>
        <v>Pers.GLN Sammelsystem</v>
      </c>
      <c r="AH88" s="181" t="str">
        <f>VLOOKUP($K88,Buchungsvarianten!$G$4:$AN$51,COLUMN(X88),FALSE)</f>
        <v>Stand.GLN S/B</v>
      </c>
      <c r="AI88" s="186" t="str">
        <f>VLOOKUP($K88,Buchungsvarianten!$G$4:$AN$51,COLUMN(Y88),FALSE)</f>
        <v>ÜG aus Strecke</v>
      </c>
      <c r="AJ88" s="185" t="str">
        <f>VLOOKUP($K88,Buchungsvarianten!$G$4:$AN$51,COLUMN(Z88),FALSE)</f>
        <v>Pers.GLN Sammelsystem</v>
      </c>
      <c r="AK88" s="181" t="str">
        <f>VLOOKUP($K88,Buchungsvarianten!$G$4:$AN$51,COLUMN(AA88),FALSE)</f>
        <v>Anl.GLN S/B</v>
      </c>
      <c r="AL88" s="181" t="str">
        <f>VLOOKUP($K88,Buchungsvarianten!$G$4:$AN$51,COLUMN(AB88),FALSE)</f>
        <v>Übernahme</v>
      </c>
      <c r="AM88" s="181" t="str">
        <f>VLOOKUP($K88,Buchungsvarianten!$G$4:$AN$51,COLUMN(AC88),FALSE)</f>
        <v>-</v>
      </c>
      <c r="AN88" s="181" t="str">
        <f>VLOOKUP($K88,Buchungsvarianten!$G$4:$AN$51,COLUMN(AD88),FALSE)</f>
        <v>-</v>
      </c>
      <c r="AO88" s="186" t="str">
        <f>VLOOKUP($K88,Buchungsvarianten!$G$4:$AN$51,COLUMN(AE88),FALSE)</f>
        <v>-</v>
      </c>
      <c r="AP88" s="185" t="str">
        <f>VLOOKUP($K88,Buchungsvarianten!$G$4:$AN$51,COLUMN(AF88),FALSE)</f>
        <v>-</v>
      </c>
      <c r="AQ88" s="181" t="str">
        <f>VLOOKUP($K88,Buchungsvarianten!$G$4:$AN$51,COLUMN(AG88),FALSE)</f>
        <v>-</v>
      </c>
      <c r="AR88" s="186" t="str">
        <f>VLOOKUP($K88,Buchungsvarianten!$G$4:$AN$51,COLUMN(AH88),FALSE)</f>
        <v>-</v>
      </c>
      <c r="AS88" s="35"/>
    </row>
    <row r="89" spans="1:45" s="14" customFormat="1" ht="30" x14ac:dyDescent="0.25">
      <c r="A89" s="6" t="s">
        <v>28</v>
      </c>
      <c r="B89" s="6" t="s">
        <v>27</v>
      </c>
      <c r="C89" s="6" t="s">
        <v>28</v>
      </c>
      <c r="D89" s="6" t="s">
        <v>66</v>
      </c>
      <c r="E89" s="6">
        <v>35315</v>
      </c>
      <c r="F89" s="119" t="s">
        <v>152</v>
      </c>
      <c r="G89" s="5">
        <f>K89</f>
        <v>9</v>
      </c>
      <c r="H89" s="4" t="str">
        <f>VLOOKUP(G89,Buchungsvarianten!$D$4:$F$51,2,FALSE)</f>
        <v>Bring</v>
      </c>
      <c r="I89" s="123" t="str">
        <f>VLOOKUP(K89,Buchungsvarianten!$G$4:$AP$51,36,FALSE)</f>
        <v>HH-&gt;WSZ(Anl.Gem)-&gt;S/B</v>
      </c>
      <c r="J89" s="116" t="str">
        <f>VLOOKUP(G89,Buchungsvarianten!$D$4:$F$51,3,FALSE)</f>
        <v>WSZ als Anlage der Gemeinde</v>
      </c>
      <c r="K89" s="21">
        <v>9</v>
      </c>
      <c r="L89" s="185" t="str">
        <f>VLOOKUP($K89,Buchungsvarianten!$G$4:$AN$51,COLUMN(B89),FALSE)</f>
        <v>&lt;Pers.GLN Gem.&gt;</v>
      </c>
      <c r="M89" s="181" t="str">
        <f>VLOOKUP($K89,Buchungsvarianten!$G$4:$AN$51,COLUMN(C89),FALSE)</f>
        <v>&lt;Anl.GLN WSZ (Gem.)&gt;</v>
      </c>
      <c r="N89" s="181" t="str">
        <f>VLOOKUP($K89,Buchungsvarianten!$G$4:$AN$51,COLUMN(D89),FALSE)</f>
        <v>&lt;Übernahme&gt;</v>
      </c>
      <c r="O89" s="181" t="str">
        <f>VLOOKUP($K89,Buchungsvarianten!$G$4:$AN$51,COLUMN(E89),FALSE)</f>
        <v>Anl.GLN WSZ (Gem.)</v>
      </c>
      <c r="P89" s="181" t="str">
        <f>VLOOKUP($K89,Buchungsvarianten!$G$4:$AN$51,COLUMN(F89),FALSE)</f>
        <v>Stand.GLN S/B</v>
      </c>
      <c r="Q89" s="186" t="str">
        <f>VLOOKUP($K89,Buchungsvarianten!$G$4:$AN$51,COLUMN(G89),FALSE)</f>
        <v>Übergabe</v>
      </c>
      <c r="R89" s="185" t="str">
        <f>VLOOKUP($K89,Buchungsvarianten!$G$4:$AN$51,COLUMN(H89),FALSE)</f>
        <v>Stand.GLN WSZ (Gem.)</v>
      </c>
      <c r="S89" s="181" t="str">
        <f>VLOOKUP($K89,Buchungsvarianten!$G$4:$AN$51,COLUMN(I89),FALSE)</f>
        <v>Anl.GLN S/B</v>
      </c>
      <c r="T89" s="181" t="str">
        <f>VLOOKUP($K89,Buchungsvarianten!$G$4:$AN$51,COLUMN(J89),FALSE)</f>
        <v>Übernahme</v>
      </c>
      <c r="U89" s="181" t="str">
        <f>VLOOKUP($K89,Buchungsvarianten!$G$4:$AN$51,COLUMN(K89),FALSE)</f>
        <v>-</v>
      </c>
      <c r="V89" s="181" t="str">
        <f>VLOOKUP($K89,Buchungsvarianten!$G$4:$AN$51,COLUMN(L89),FALSE)</f>
        <v>-</v>
      </c>
      <c r="W89" s="186" t="str">
        <f>VLOOKUP($K89,Buchungsvarianten!$G$4:$AN$51,COLUMN(M89),FALSE)</f>
        <v>-</v>
      </c>
      <c r="X89" s="185" t="str">
        <f>VLOOKUP($K89,Buchungsvarianten!$G$4:$AN$51,COLUMN(N89),FALSE)</f>
        <v>-</v>
      </c>
      <c r="Y89" s="181" t="str">
        <f>VLOOKUP($K89,Buchungsvarianten!$G$4:$AN$51,COLUMN(O89),FALSE)</f>
        <v>-</v>
      </c>
      <c r="Z89" s="181" t="str">
        <f>VLOOKUP($K89,Buchungsvarianten!$G$4:$AN$51,COLUMN(P89),FALSE)</f>
        <v>-</v>
      </c>
      <c r="AA89" s="181" t="str">
        <f>VLOOKUP($K89,Buchungsvarianten!$G$4:$AN$51,COLUMN(Q89),FALSE)</f>
        <v>-</v>
      </c>
      <c r="AB89" s="181" t="str">
        <f>VLOOKUP($K89,Buchungsvarianten!$G$4:$AN$51,COLUMN(R89),FALSE)</f>
        <v>-</v>
      </c>
      <c r="AC89" s="186" t="str">
        <f>VLOOKUP($K89,Buchungsvarianten!$G$4:$AN$51,COLUMN(S89),FALSE)</f>
        <v>-</v>
      </c>
      <c r="AD89" s="185" t="str">
        <f>VLOOKUP($K89,Buchungsvarianten!$G$4:$AN$51,COLUMN(T89),FALSE)</f>
        <v>-</v>
      </c>
      <c r="AE89" s="181" t="str">
        <f>VLOOKUP($K89,Buchungsvarianten!$G$4:$AN$51,COLUMN(U89),FALSE)</f>
        <v>-</v>
      </c>
      <c r="AF89" s="181" t="str">
        <f>VLOOKUP($K89,Buchungsvarianten!$G$4:$AN$51,COLUMN(V89),FALSE)</f>
        <v>-</v>
      </c>
      <c r="AG89" s="181" t="str">
        <f>VLOOKUP($K89,Buchungsvarianten!$G$4:$AN$51,COLUMN(W89),FALSE)</f>
        <v>-</v>
      </c>
      <c r="AH89" s="181" t="str">
        <f>VLOOKUP($K89,Buchungsvarianten!$G$4:$AN$51,COLUMN(X89),FALSE)</f>
        <v>-</v>
      </c>
      <c r="AI89" s="186" t="str">
        <f>VLOOKUP($K89,Buchungsvarianten!$G$4:$AN$51,COLUMN(Y89),FALSE)</f>
        <v>-</v>
      </c>
      <c r="AJ89" s="185" t="str">
        <f>VLOOKUP($K89,Buchungsvarianten!$G$4:$AN$51,COLUMN(Z89),FALSE)</f>
        <v>-</v>
      </c>
      <c r="AK89" s="181" t="str">
        <f>VLOOKUP($K89,Buchungsvarianten!$G$4:$AN$51,COLUMN(AA89),FALSE)</f>
        <v>-</v>
      </c>
      <c r="AL89" s="181" t="str">
        <f>VLOOKUP($K89,Buchungsvarianten!$G$4:$AN$51,COLUMN(AB89),FALSE)</f>
        <v>-</v>
      </c>
      <c r="AM89" s="181" t="str">
        <f>VLOOKUP($K89,Buchungsvarianten!$G$4:$AN$51,COLUMN(AC89),FALSE)</f>
        <v>-</v>
      </c>
      <c r="AN89" s="181" t="str">
        <f>VLOOKUP($K89,Buchungsvarianten!$G$4:$AN$51,COLUMN(AD89),FALSE)</f>
        <v>-</v>
      </c>
      <c r="AO89" s="186" t="str">
        <f>VLOOKUP($K89,Buchungsvarianten!$G$4:$AN$51,COLUMN(AE89),FALSE)</f>
        <v>-</v>
      </c>
      <c r="AP89" s="185" t="str">
        <f>VLOOKUP($K89,Buchungsvarianten!$G$4:$AN$51,COLUMN(AF89),FALSE)</f>
        <v>-</v>
      </c>
      <c r="AQ89" s="181" t="str">
        <f>VLOOKUP($K89,Buchungsvarianten!$G$4:$AN$51,COLUMN(AG89),FALSE)</f>
        <v>-</v>
      </c>
      <c r="AR89" s="186" t="str">
        <f>VLOOKUP($K89,Buchungsvarianten!$G$4:$AN$51,COLUMN(AH89),FALSE)</f>
        <v>-</v>
      </c>
      <c r="AS89" s="35"/>
    </row>
    <row r="90" spans="1:45" s="14" customFormat="1" ht="30" x14ac:dyDescent="0.25">
      <c r="A90" s="6" t="s">
        <v>28</v>
      </c>
      <c r="B90" s="6" t="s">
        <v>27</v>
      </c>
      <c r="C90" s="6" t="s">
        <v>28</v>
      </c>
      <c r="D90" s="6" t="s">
        <v>66</v>
      </c>
      <c r="E90" s="6">
        <v>35105</v>
      </c>
      <c r="F90" s="119" t="s">
        <v>150</v>
      </c>
      <c r="G90" s="5">
        <f>K90</f>
        <v>26</v>
      </c>
      <c r="H90" s="4" t="str">
        <f>VLOOKUP(G90,Buchungsvarianten!$D$4:$F$51,2,FALSE)</f>
        <v>Bring</v>
      </c>
      <c r="I90" s="123" t="str">
        <f>VLOOKUP(K90,Buchungsvarianten!$G$4:$AP$51,36,FALSE)</f>
        <v>HH-&gt;WSZ(Anl.Gem)-&gt;ARA-&gt;S/B-&gt;ARA-&gt;S/B</v>
      </c>
      <c r="J90" s="116" t="str">
        <f>VLOOKUP(G90,Buchungsvarianten!$D$4:$F$51,3,FALSE)</f>
        <v>WSZ als Anlage der Gemeinde</v>
      </c>
      <c r="K90" s="21">
        <v>26</v>
      </c>
      <c r="L90" s="185" t="str">
        <f>VLOOKUP($K90,Buchungsvarianten!$G$4:$AN$51,COLUMN(B90),FALSE)</f>
        <v>&lt;Pers.GLN Gem.&gt;</v>
      </c>
      <c r="M90" s="181" t="str">
        <f>VLOOKUP($K90,Buchungsvarianten!$G$4:$AN$51,COLUMN(C90),FALSE)</f>
        <v>&lt;Anl.GLN WSZ (Gem.)&gt;</v>
      </c>
      <c r="N90" s="181" t="str">
        <f>VLOOKUP($K90,Buchungsvarianten!$G$4:$AN$51,COLUMN(D90),FALSE)</f>
        <v>&lt;Übernahme&gt;</v>
      </c>
      <c r="O90" s="181" t="str">
        <f>VLOOKUP($K90,Buchungsvarianten!$G$4:$AN$51,COLUMN(E90),FALSE)</f>
        <v>Anl.GLN WSZ (Gem.)</v>
      </c>
      <c r="P90" s="181" t="str">
        <f>VLOOKUP($K90,Buchungsvarianten!$G$4:$AN$51,COLUMN(F90),FALSE)</f>
        <v>Pers.GLN Sammelsystem</v>
      </c>
      <c r="Q90" s="186" t="str">
        <f>VLOOKUP($K90,Buchungsvarianten!$G$4:$AN$51,COLUMN(G90),FALSE)</f>
        <v>ÜG in Strecke</v>
      </c>
      <c r="R90" s="185" t="str">
        <f>VLOOKUP($K90,Buchungsvarianten!$G$4:$AN$51,COLUMN(H90),FALSE)</f>
        <v>Stand.GLN WSZ (Gem.)</v>
      </c>
      <c r="S90" s="181" t="str">
        <f>VLOOKUP($K90,Buchungsvarianten!$G$4:$AN$51,COLUMN(I90),FALSE)</f>
        <v>Pers.GLN Sammelsystem</v>
      </c>
      <c r="T90" s="181" t="str">
        <f>VLOOKUP($K90,Buchungsvarianten!$G$4:$AN$51,COLUMN(J90),FALSE)</f>
        <v>ÜN in Strecke</v>
      </c>
      <c r="U90" s="181" t="str">
        <f>VLOOKUP($K90,Buchungsvarianten!$G$4:$AN$51,COLUMN(K90),FALSE)</f>
        <v>Pers.GLN Sammelsystem</v>
      </c>
      <c r="V90" s="181" t="str">
        <f>VLOOKUP($K90,Buchungsvarianten!$G$4:$AN$51,COLUMN(L90),FALSE)</f>
        <v>Stand.GLN S/B</v>
      </c>
      <c r="W90" s="186" t="str">
        <f>VLOOKUP($K90,Buchungsvarianten!$G$4:$AN$51,COLUMN(M90),FALSE)</f>
        <v>ÜG aus Strecke</v>
      </c>
      <c r="X90" s="185" t="str">
        <f>VLOOKUP($K90,Buchungsvarianten!$G$4:$AN$51,COLUMN(N90),FALSE)</f>
        <v>Pers.GLN Sammelsystem</v>
      </c>
      <c r="Y90" s="181" t="str">
        <f>VLOOKUP($K90,Buchungsvarianten!$G$4:$AN$51,COLUMN(O90),FALSE)</f>
        <v>Anl.GLN S/B</v>
      </c>
      <c r="Z90" s="181" t="str">
        <f>VLOOKUP($K90,Buchungsvarianten!$G$4:$AN$51,COLUMN(P90),FALSE)</f>
        <v>ÜN aus Strecke</v>
      </c>
      <c r="AA90" s="181" t="str">
        <f>VLOOKUP($K90,Buchungsvarianten!$G$4:$AN$51,COLUMN(Q90),FALSE)</f>
        <v>Anl.GLN S/B</v>
      </c>
      <c r="AB90" s="181" t="str">
        <f>VLOOKUP($K90,Buchungsvarianten!$G$4:$AN$51,COLUMN(R90),FALSE)</f>
        <v>Pers.GLN Sammelsystem</v>
      </c>
      <c r="AC90" s="186" t="str">
        <f>VLOOKUP($K90,Buchungsvarianten!$G$4:$AN$51,COLUMN(S90),FALSE)</f>
        <v>ÜG in Strecke</v>
      </c>
      <c r="AD90" s="185" t="str">
        <f>VLOOKUP($K90,Buchungsvarianten!$G$4:$AN$51,COLUMN(T90),FALSE)</f>
        <v>Stand.GLN S/B</v>
      </c>
      <c r="AE90" s="181" t="str">
        <f>VLOOKUP($K90,Buchungsvarianten!$G$4:$AN$51,COLUMN(U90),FALSE)</f>
        <v>Pers.GLN Sammelsystem</v>
      </c>
      <c r="AF90" s="181" t="str">
        <f>VLOOKUP($K90,Buchungsvarianten!$G$4:$AN$51,COLUMN(V90),FALSE)</f>
        <v>ÜN in Strecke</v>
      </c>
      <c r="AG90" s="181" t="str">
        <f>VLOOKUP($K90,Buchungsvarianten!$G$4:$AN$51,COLUMN(W90),FALSE)</f>
        <v>Pers.GLN Sammelsystem</v>
      </c>
      <c r="AH90" s="181" t="str">
        <f>VLOOKUP($K90,Buchungsvarianten!$G$4:$AN$51,COLUMN(X90),FALSE)</f>
        <v>Stand.GLN S/B</v>
      </c>
      <c r="AI90" s="186" t="str">
        <f>VLOOKUP($K90,Buchungsvarianten!$G$4:$AN$51,COLUMN(Y90),FALSE)</f>
        <v>ÜG aus Strecke</v>
      </c>
      <c r="AJ90" s="185" t="str">
        <f>VLOOKUP($K90,Buchungsvarianten!$G$4:$AN$51,COLUMN(Z90),FALSE)</f>
        <v>Pers.GLN Sammelsystem</v>
      </c>
      <c r="AK90" s="181" t="str">
        <f>VLOOKUP($K90,Buchungsvarianten!$G$4:$AN$51,COLUMN(AA90),FALSE)</f>
        <v>Anl.GLN S/B</v>
      </c>
      <c r="AL90" s="181" t="str">
        <f>VLOOKUP($K90,Buchungsvarianten!$G$4:$AN$51,COLUMN(AB90),FALSE)</f>
        <v>Übernahme</v>
      </c>
      <c r="AM90" s="181" t="str">
        <f>VLOOKUP($K90,Buchungsvarianten!$G$4:$AN$51,COLUMN(AC90),FALSE)</f>
        <v>-</v>
      </c>
      <c r="AN90" s="181" t="str">
        <f>VLOOKUP($K90,Buchungsvarianten!$G$4:$AN$51,COLUMN(AD90),FALSE)</f>
        <v>-</v>
      </c>
      <c r="AO90" s="186" t="str">
        <f>VLOOKUP($K90,Buchungsvarianten!$G$4:$AN$51,COLUMN(AE90),FALSE)</f>
        <v>-</v>
      </c>
      <c r="AP90" s="185" t="str">
        <f>VLOOKUP($K90,Buchungsvarianten!$G$4:$AN$51,COLUMN(AF90),FALSE)</f>
        <v>-</v>
      </c>
      <c r="AQ90" s="181" t="str">
        <f>VLOOKUP($K90,Buchungsvarianten!$G$4:$AN$51,COLUMN(AG90),FALSE)</f>
        <v>-</v>
      </c>
      <c r="AR90" s="186" t="str">
        <f>VLOOKUP($K90,Buchungsvarianten!$G$4:$AN$51,COLUMN(AH90),FALSE)</f>
        <v>-</v>
      </c>
      <c r="AS90" s="35"/>
    </row>
    <row r="91" spans="1:45" ht="30" x14ac:dyDescent="0.25">
      <c r="A91" s="6" t="s">
        <v>28</v>
      </c>
      <c r="B91" s="6" t="s">
        <v>27</v>
      </c>
      <c r="C91" s="6" t="s">
        <v>28</v>
      </c>
      <c r="D91" s="6" t="s">
        <v>66</v>
      </c>
      <c r="E91" s="6">
        <v>57117</v>
      </c>
      <c r="F91" s="119" t="s">
        <v>85</v>
      </c>
      <c r="G91" s="5">
        <f t="shared" si="1"/>
        <v>9</v>
      </c>
      <c r="H91" s="4" t="str">
        <f>VLOOKUP(G91,Buchungsvarianten!$D$4:$F$51,2,FALSE)</f>
        <v>Bring</v>
      </c>
      <c r="I91" s="123" t="str">
        <f>VLOOKUP(K91,Buchungsvarianten!$G$4:$AP$51,36,FALSE)</f>
        <v>HH-&gt;WSZ(Anl.Gem)-&gt;S/B</v>
      </c>
      <c r="J91" s="116" t="str">
        <f>VLOOKUP(G91,Buchungsvarianten!$D$4:$F$51,3,FALSE)</f>
        <v>WSZ als Anlage der Gemeinde</v>
      </c>
      <c r="K91" s="21">
        <v>9</v>
      </c>
      <c r="L91" s="185" t="str">
        <f>VLOOKUP($K91,Buchungsvarianten!$G$4:$AN$51,COLUMN(B91),FALSE)</f>
        <v>&lt;Pers.GLN Gem.&gt;</v>
      </c>
      <c r="M91" s="181" t="str">
        <f>VLOOKUP($K91,Buchungsvarianten!$G$4:$AN$51,COLUMN(C91),FALSE)</f>
        <v>&lt;Anl.GLN WSZ (Gem.)&gt;</v>
      </c>
      <c r="N91" s="181" t="str">
        <f>VLOOKUP($K91,Buchungsvarianten!$G$4:$AN$51,COLUMN(D91),FALSE)</f>
        <v>&lt;Übernahme&gt;</v>
      </c>
      <c r="O91" s="181" t="str">
        <f>VLOOKUP($K91,Buchungsvarianten!$G$4:$AN$51,COLUMN(E91),FALSE)</f>
        <v>Anl.GLN WSZ (Gem.)</v>
      </c>
      <c r="P91" s="181" t="str">
        <f>VLOOKUP($K91,Buchungsvarianten!$G$4:$AN$51,COLUMN(F91),FALSE)</f>
        <v>Stand.GLN S/B</v>
      </c>
      <c r="Q91" s="186" t="str">
        <f>VLOOKUP($K91,Buchungsvarianten!$G$4:$AN$51,COLUMN(G91),FALSE)</f>
        <v>Übergabe</v>
      </c>
      <c r="R91" s="185" t="str">
        <f>VLOOKUP($K91,Buchungsvarianten!$G$4:$AN$51,COLUMN(H91),FALSE)</f>
        <v>Stand.GLN WSZ (Gem.)</v>
      </c>
      <c r="S91" s="181" t="str">
        <f>VLOOKUP($K91,Buchungsvarianten!$G$4:$AN$51,COLUMN(I91),FALSE)</f>
        <v>Anl.GLN S/B</v>
      </c>
      <c r="T91" s="181" t="str">
        <f>VLOOKUP($K91,Buchungsvarianten!$G$4:$AN$51,COLUMN(J91),FALSE)</f>
        <v>Übernahme</v>
      </c>
      <c r="U91" s="181" t="str">
        <f>VLOOKUP($K91,Buchungsvarianten!$G$4:$AN$51,COLUMN(K91),FALSE)</f>
        <v>-</v>
      </c>
      <c r="V91" s="181" t="str">
        <f>VLOOKUP($K91,Buchungsvarianten!$G$4:$AN$51,COLUMN(L91),FALSE)</f>
        <v>-</v>
      </c>
      <c r="W91" s="186" t="str">
        <f>VLOOKUP($K91,Buchungsvarianten!$G$4:$AN$51,COLUMN(M91),FALSE)</f>
        <v>-</v>
      </c>
      <c r="X91" s="185" t="str">
        <f>VLOOKUP($K91,Buchungsvarianten!$G$4:$AN$51,COLUMN(N91),FALSE)</f>
        <v>-</v>
      </c>
      <c r="Y91" s="181" t="str">
        <f>VLOOKUP($K91,Buchungsvarianten!$G$4:$AN$51,COLUMN(O91),FALSE)</f>
        <v>-</v>
      </c>
      <c r="Z91" s="181" t="str">
        <f>VLOOKUP($K91,Buchungsvarianten!$G$4:$AN$51,COLUMN(P91),FALSE)</f>
        <v>-</v>
      </c>
      <c r="AA91" s="181" t="str">
        <f>VLOOKUP($K91,Buchungsvarianten!$G$4:$AN$51,COLUMN(Q91),FALSE)</f>
        <v>-</v>
      </c>
      <c r="AB91" s="181" t="str">
        <f>VLOOKUP($K91,Buchungsvarianten!$G$4:$AN$51,COLUMN(R91),FALSE)</f>
        <v>-</v>
      </c>
      <c r="AC91" s="186" t="str">
        <f>VLOOKUP($K91,Buchungsvarianten!$G$4:$AN$51,COLUMN(S91),FALSE)</f>
        <v>-</v>
      </c>
      <c r="AD91" s="185" t="str">
        <f>VLOOKUP($K91,Buchungsvarianten!$G$4:$AN$51,COLUMN(T91),FALSE)</f>
        <v>-</v>
      </c>
      <c r="AE91" s="181" t="str">
        <f>VLOOKUP($K91,Buchungsvarianten!$G$4:$AN$51,COLUMN(U91),FALSE)</f>
        <v>-</v>
      </c>
      <c r="AF91" s="181" t="str">
        <f>VLOOKUP($K91,Buchungsvarianten!$G$4:$AN$51,COLUMN(V91),FALSE)</f>
        <v>-</v>
      </c>
      <c r="AG91" s="181" t="str">
        <f>VLOOKUP($K91,Buchungsvarianten!$G$4:$AN$51,COLUMN(W91),FALSE)</f>
        <v>-</v>
      </c>
      <c r="AH91" s="181" t="str">
        <f>VLOOKUP($K91,Buchungsvarianten!$G$4:$AN$51,COLUMN(X91),FALSE)</f>
        <v>-</v>
      </c>
      <c r="AI91" s="186" t="str">
        <f>VLOOKUP($K91,Buchungsvarianten!$G$4:$AN$51,COLUMN(Y91),FALSE)</f>
        <v>-</v>
      </c>
      <c r="AJ91" s="185" t="str">
        <f>VLOOKUP($K91,Buchungsvarianten!$G$4:$AN$51,COLUMN(Z91),FALSE)</f>
        <v>-</v>
      </c>
      <c r="AK91" s="181" t="str">
        <f>VLOOKUP($K91,Buchungsvarianten!$G$4:$AN$51,COLUMN(AA91),FALSE)</f>
        <v>-</v>
      </c>
      <c r="AL91" s="181" t="str">
        <f>VLOOKUP($K91,Buchungsvarianten!$G$4:$AN$51,COLUMN(AB91),FALSE)</f>
        <v>-</v>
      </c>
      <c r="AM91" s="181" t="str">
        <f>VLOOKUP($K91,Buchungsvarianten!$G$4:$AN$51,COLUMN(AC91),FALSE)</f>
        <v>-</v>
      </c>
      <c r="AN91" s="181" t="str">
        <f>VLOOKUP($K91,Buchungsvarianten!$G$4:$AN$51,COLUMN(AD91),FALSE)</f>
        <v>-</v>
      </c>
      <c r="AO91" s="186" t="str">
        <f>VLOOKUP($K91,Buchungsvarianten!$G$4:$AN$51,COLUMN(AE91),FALSE)</f>
        <v>-</v>
      </c>
      <c r="AP91" s="185" t="str">
        <f>VLOOKUP($K91,Buchungsvarianten!$G$4:$AN$51,COLUMN(AF91),FALSE)</f>
        <v>-</v>
      </c>
      <c r="AQ91" s="181" t="str">
        <f>VLOOKUP($K91,Buchungsvarianten!$G$4:$AN$51,COLUMN(AG91),FALSE)</f>
        <v>-</v>
      </c>
      <c r="AR91" s="186" t="str">
        <f>VLOOKUP($K91,Buchungsvarianten!$G$4:$AN$51,COLUMN(AH91),FALSE)</f>
        <v>-</v>
      </c>
      <c r="AS91" s="35"/>
    </row>
    <row r="92" spans="1:45" ht="30" x14ac:dyDescent="0.25">
      <c r="A92" s="6" t="s">
        <v>28</v>
      </c>
      <c r="B92" s="6" t="s">
        <v>27</v>
      </c>
      <c r="C92" s="6" t="s">
        <v>28</v>
      </c>
      <c r="D92" s="6" t="s">
        <v>66</v>
      </c>
      <c r="E92" s="6">
        <v>57129</v>
      </c>
      <c r="F92" s="119" t="s">
        <v>86</v>
      </c>
      <c r="G92" s="5">
        <f t="shared" si="1"/>
        <v>9</v>
      </c>
      <c r="H92" s="4" t="str">
        <f>VLOOKUP(G92,Buchungsvarianten!$D$4:$F$51,2,FALSE)</f>
        <v>Bring</v>
      </c>
      <c r="I92" s="123" t="str">
        <f>VLOOKUP(K92,Buchungsvarianten!$G$4:$AP$51,36,FALSE)</f>
        <v>HH-&gt;WSZ(Anl.Gem)-&gt;S/B</v>
      </c>
      <c r="J92" s="116" t="str">
        <f>VLOOKUP(G92,Buchungsvarianten!$D$4:$F$51,3,FALSE)</f>
        <v>WSZ als Anlage der Gemeinde</v>
      </c>
      <c r="K92" s="21">
        <v>9</v>
      </c>
      <c r="L92" s="185" t="str">
        <f>VLOOKUP($K92,Buchungsvarianten!$G$4:$AN$51,COLUMN(B92),FALSE)</f>
        <v>&lt;Pers.GLN Gem.&gt;</v>
      </c>
      <c r="M92" s="181" t="str">
        <f>VLOOKUP($K92,Buchungsvarianten!$G$4:$AN$51,COLUMN(C92),FALSE)</f>
        <v>&lt;Anl.GLN WSZ (Gem.)&gt;</v>
      </c>
      <c r="N92" s="181" t="str">
        <f>VLOOKUP($K92,Buchungsvarianten!$G$4:$AN$51,COLUMN(D92),FALSE)</f>
        <v>&lt;Übernahme&gt;</v>
      </c>
      <c r="O92" s="181" t="str">
        <f>VLOOKUP($K92,Buchungsvarianten!$G$4:$AN$51,COLUMN(E92),FALSE)</f>
        <v>Anl.GLN WSZ (Gem.)</v>
      </c>
      <c r="P92" s="181" t="str">
        <f>VLOOKUP($K92,Buchungsvarianten!$G$4:$AN$51,COLUMN(F92),FALSE)</f>
        <v>Stand.GLN S/B</v>
      </c>
      <c r="Q92" s="186" t="str">
        <f>VLOOKUP($K92,Buchungsvarianten!$G$4:$AN$51,COLUMN(G92),FALSE)</f>
        <v>Übergabe</v>
      </c>
      <c r="R92" s="185" t="str">
        <f>VLOOKUP($K92,Buchungsvarianten!$G$4:$AN$51,COLUMN(H92),FALSE)</f>
        <v>Stand.GLN WSZ (Gem.)</v>
      </c>
      <c r="S92" s="181" t="str">
        <f>VLOOKUP($K92,Buchungsvarianten!$G$4:$AN$51,COLUMN(I92),FALSE)</f>
        <v>Anl.GLN S/B</v>
      </c>
      <c r="T92" s="181" t="str">
        <f>VLOOKUP($K92,Buchungsvarianten!$G$4:$AN$51,COLUMN(J92),FALSE)</f>
        <v>Übernahme</v>
      </c>
      <c r="U92" s="181" t="str">
        <f>VLOOKUP($K92,Buchungsvarianten!$G$4:$AN$51,COLUMN(K92),FALSE)</f>
        <v>-</v>
      </c>
      <c r="V92" s="181" t="str">
        <f>VLOOKUP($K92,Buchungsvarianten!$G$4:$AN$51,COLUMN(L92),FALSE)</f>
        <v>-</v>
      </c>
      <c r="W92" s="186" t="str">
        <f>VLOOKUP($K92,Buchungsvarianten!$G$4:$AN$51,COLUMN(M92),FALSE)</f>
        <v>-</v>
      </c>
      <c r="X92" s="185" t="str">
        <f>VLOOKUP($K92,Buchungsvarianten!$G$4:$AN$51,COLUMN(N92),FALSE)</f>
        <v>-</v>
      </c>
      <c r="Y92" s="181" t="str">
        <f>VLOOKUP($K92,Buchungsvarianten!$G$4:$AN$51,COLUMN(O92),FALSE)</f>
        <v>-</v>
      </c>
      <c r="Z92" s="181" t="str">
        <f>VLOOKUP($K92,Buchungsvarianten!$G$4:$AN$51,COLUMN(P92),FALSE)</f>
        <v>-</v>
      </c>
      <c r="AA92" s="181" t="str">
        <f>VLOOKUP($K92,Buchungsvarianten!$G$4:$AN$51,COLUMN(Q92),FALSE)</f>
        <v>-</v>
      </c>
      <c r="AB92" s="181" t="str">
        <f>VLOOKUP($K92,Buchungsvarianten!$G$4:$AN$51,COLUMN(R92),FALSE)</f>
        <v>-</v>
      </c>
      <c r="AC92" s="186" t="str">
        <f>VLOOKUP($K92,Buchungsvarianten!$G$4:$AN$51,COLUMN(S92),FALSE)</f>
        <v>-</v>
      </c>
      <c r="AD92" s="185" t="str">
        <f>VLOOKUP($K92,Buchungsvarianten!$G$4:$AN$51,COLUMN(T92),FALSE)</f>
        <v>-</v>
      </c>
      <c r="AE92" s="181" t="str">
        <f>VLOOKUP($K92,Buchungsvarianten!$G$4:$AN$51,COLUMN(U92),FALSE)</f>
        <v>-</v>
      </c>
      <c r="AF92" s="181" t="str">
        <f>VLOOKUP($K92,Buchungsvarianten!$G$4:$AN$51,COLUMN(V92),FALSE)</f>
        <v>-</v>
      </c>
      <c r="AG92" s="181" t="str">
        <f>VLOOKUP($K92,Buchungsvarianten!$G$4:$AN$51,COLUMN(W92),FALSE)</f>
        <v>-</v>
      </c>
      <c r="AH92" s="181" t="str">
        <f>VLOOKUP($K92,Buchungsvarianten!$G$4:$AN$51,COLUMN(X92),FALSE)</f>
        <v>-</v>
      </c>
      <c r="AI92" s="186" t="str">
        <f>VLOOKUP($K92,Buchungsvarianten!$G$4:$AN$51,COLUMN(Y92),FALSE)</f>
        <v>-</v>
      </c>
      <c r="AJ92" s="185" t="str">
        <f>VLOOKUP($K92,Buchungsvarianten!$G$4:$AN$51,COLUMN(Z92),FALSE)</f>
        <v>-</v>
      </c>
      <c r="AK92" s="181" t="str">
        <f>VLOOKUP($K92,Buchungsvarianten!$G$4:$AN$51,COLUMN(AA92),FALSE)</f>
        <v>-</v>
      </c>
      <c r="AL92" s="181" t="str">
        <f>VLOOKUP($K92,Buchungsvarianten!$G$4:$AN$51,COLUMN(AB92),FALSE)</f>
        <v>-</v>
      </c>
      <c r="AM92" s="181" t="str">
        <f>VLOOKUP($K92,Buchungsvarianten!$G$4:$AN$51,COLUMN(AC92),FALSE)</f>
        <v>-</v>
      </c>
      <c r="AN92" s="181" t="str">
        <f>VLOOKUP($K92,Buchungsvarianten!$G$4:$AN$51,COLUMN(AD92),FALSE)</f>
        <v>-</v>
      </c>
      <c r="AO92" s="186" t="str">
        <f>VLOOKUP($K92,Buchungsvarianten!$G$4:$AN$51,COLUMN(AE92),FALSE)</f>
        <v>-</v>
      </c>
      <c r="AP92" s="185" t="str">
        <f>VLOOKUP($K92,Buchungsvarianten!$G$4:$AN$51,COLUMN(AF92),FALSE)</f>
        <v>-</v>
      </c>
      <c r="AQ92" s="181" t="str">
        <f>VLOOKUP($K92,Buchungsvarianten!$G$4:$AN$51,COLUMN(AG92),FALSE)</f>
        <v>-</v>
      </c>
      <c r="AR92" s="186" t="str">
        <f>VLOOKUP($K92,Buchungsvarianten!$G$4:$AN$51,COLUMN(AH92),FALSE)</f>
        <v>-</v>
      </c>
      <c r="AS92" s="35"/>
    </row>
    <row r="93" spans="1:45" ht="30" x14ac:dyDescent="0.25">
      <c r="A93" s="6" t="s">
        <v>28</v>
      </c>
      <c r="B93" s="6" t="s">
        <v>27</v>
      </c>
      <c r="C93" s="6" t="s">
        <v>28</v>
      </c>
      <c r="D93" s="6" t="s">
        <v>70</v>
      </c>
      <c r="E93" s="6">
        <v>35221</v>
      </c>
      <c r="F93" s="119" t="s">
        <v>87</v>
      </c>
      <c r="G93" s="5">
        <f t="shared" si="1"/>
        <v>31</v>
      </c>
      <c r="H93" s="4" t="str">
        <f>VLOOKUP(G93,Buchungsvarianten!$D$4:$F$51,2,FALSE)</f>
        <v>Bring</v>
      </c>
      <c r="I93" s="123" t="str">
        <f>VLOOKUP(K93,Buchungsvarianten!$G$4:$AP$51,36,FALSE)</f>
        <v>HH-&gt;WSZ(Anl.Gem)-&gt;BAWU Recycling-&gt;S/B</v>
      </c>
      <c r="J93" s="116" t="str">
        <f>VLOOKUP(G93,Buchungsvarianten!$D$4:$F$51,3,FALSE)</f>
        <v>WSZ als Anlage der Gemeinde</v>
      </c>
      <c r="K93" s="7">
        <v>31</v>
      </c>
      <c r="L93" s="185" t="str">
        <f>VLOOKUP($K93,Buchungsvarianten!$G$4:$AN$51,COLUMN(B93),FALSE)</f>
        <v>&lt;Pers.GLN Gem.&gt;</v>
      </c>
      <c r="M93" s="181" t="str">
        <f>VLOOKUP($K93,Buchungsvarianten!$G$4:$AN$51,COLUMN(C93),FALSE)</f>
        <v>&lt;Anl.GLN WSZ (Gem.)&gt;</v>
      </c>
      <c r="N93" s="181" t="str">
        <f>VLOOKUP($K93,Buchungsvarianten!$G$4:$AN$51,COLUMN(D93),FALSE)</f>
        <v>&lt;Übernahme&gt;</v>
      </c>
      <c r="O93" s="181" t="str">
        <f>VLOOKUP($K93,Buchungsvarianten!$G$4:$AN$51,COLUMN(E93),FALSE)</f>
        <v>Anl.GLN WSZ (Gem.)</v>
      </c>
      <c r="P93" s="181" t="str">
        <f>VLOOKUP($K93,Buchungsvarianten!$G$4:$AN$51,COLUMN(F93),FALSE)</f>
        <v>Pers.GLN BAWU Recycling</v>
      </c>
      <c r="Q93" s="186" t="str">
        <f>VLOOKUP($K93,Buchungsvarianten!$G$4:$AN$51,COLUMN(G93),FALSE)</f>
        <v>ÜG in Strecke</v>
      </c>
      <c r="R93" s="185" t="str">
        <f>VLOOKUP($K93,Buchungsvarianten!$G$4:$AN$51,COLUMN(H93),FALSE)</f>
        <v>Stand.GLN WSZ (Gem.)</v>
      </c>
      <c r="S93" s="181" t="str">
        <f>VLOOKUP($K93,Buchungsvarianten!$G$4:$AN$51,COLUMN(I93),FALSE)</f>
        <v>Pers.GLN BAWU Recycling</v>
      </c>
      <c r="T93" s="181" t="str">
        <f>VLOOKUP($K93,Buchungsvarianten!$G$4:$AN$51,COLUMN(J93),FALSE)</f>
        <v>ÜN in Strecke</v>
      </c>
      <c r="U93" s="181" t="str">
        <f>VLOOKUP($K93,Buchungsvarianten!$G$4:$AN$51,COLUMN(K93),FALSE)</f>
        <v>Pers.GLN BAWU Recycling</v>
      </c>
      <c r="V93" s="181" t="str">
        <f>VLOOKUP($K93,Buchungsvarianten!$G$4:$AN$51,COLUMN(L93),FALSE)</f>
        <v>Stand.GLN S/B</v>
      </c>
      <c r="W93" s="186" t="str">
        <f>VLOOKUP($K93,Buchungsvarianten!$G$4:$AN$51,COLUMN(M93),FALSE)</f>
        <v>ÜG aus Strecke</v>
      </c>
      <c r="X93" s="185" t="str">
        <f>VLOOKUP($K93,Buchungsvarianten!$G$4:$AN$51,COLUMN(N93),FALSE)</f>
        <v>Pers.GLN BAWU Recycling</v>
      </c>
      <c r="Y93" s="181" t="str">
        <f>VLOOKUP($K93,Buchungsvarianten!$G$4:$AN$51,COLUMN(O93),FALSE)</f>
        <v>Anl.GLN S/B</v>
      </c>
      <c r="Z93" s="181" t="str">
        <f>VLOOKUP($K93,Buchungsvarianten!$G$4:$AN$51,COLUMN(P93),FALSE)</f>
        <v>ÜN aus Strecke</v>
      </c>
      <c r="AA93" s="181" t="str">
        <f>VLOOKUP($K93,Buchungsvarianten!$G$4:$AN$51,COLUMN(Q93),FALSE)</f>
        <v>-</v>
      </c>
      <c r="AB93" s="181" t="str">
        <f>VLOOKUP($K93,Buchungsvarianten!$G$4:$AN$51,COLUMN(R93),FALSE)</f>
        <v>-</v>
      </c>
      <c r="AC93" s="186" t="str">
        <f>VLOOKUP($K93,Buchungsvarianten!$G$4:$AN$51,COLUMN(S93),FALSE)</f>
        <v>-</v>
      </c>
      <c r="AD93" s="185" t="str">
        <f>VLOOKUP($K93,Buchungsvarianten!$G$4:$AN$51,COLUMN(T93),FALSE)</f>
        <v>-</v>
      </c>
      <c r="AE93" s="181" t="str">
        <f>VLOOKUP($K93,Buchungsvarianten!$G$4:$AN$51,COLUMN(U93),FALSE)</f>
        <v>-</v>
      </c>
      <c r="AF93" s="181" t="str">
        <f>VLOOKUP($K93,Buchungsvarianten!$G$4:$AN$51,COLUMN(V93),FALSE)</f>
        <v>-</v>
      </c>
      <c r="AG93" s="181" t="str">
        <f>VLOOKUP($K93,Buchungsvarianten!$G$4:$AN$51,COLUMN(W93),FALSE)</f>
        <v>-</v>
      </c>
      <c r="AH93" s="181" t="str">
        <f>VLOOKUP($K93,Buchungsvarianten!$G$4:$AN$51,COLUMN(X93),FALSE)</f>
        <v>-</v>
      </c>
      <c r="AI93" s="186" t="str">
        <f>VLOOKUP($K93,Buchungsvarianten!$G$4:$AN$51,COLUMN(Y93),FALSE)</f>
        <v>-</v>
      </c>
      <c r="AJ93" s="185" t="str">
        <f>VLOOKUP($K93,Buchungsvarianten!$G$4:$AN$51,COLUMN(Z93),FALSE)</f>
        <v>-</v>
      </c>
      <c r="AK93" s="181" t="str">
        <f>VLOOKUP($K93,Buchungsvarianten!$G$4:$AN$51,COLUMN(AA93),FALSE)</f>
        <v>-</v>
      </c>
      <c r="AL93" s="181" t="str">
        <f>VLOOKUP($K93,Buchungsvarianten!$G$4:$AN$51,COLUMN(AB93),FALSE)</f>
        <v>-</v>
      </c>
      <c r="AM93" s="181" t="str">
        <f>VLOOKUP($K93,Buchungsvarianten!$G$4:$AN$51,COLUMN(AC93),FALSE)</f>
        <v>-</v>
      </c>
      <c r="AN93" s="181" t="str">
        <f>VLOOKUP($K93,Buchungsvarianten!$G$4:$AN$51,COLUMN(AD93),FALSE)</f>
        <v>-</v>
      </c>
      <c r="AO93" s="186" t="str">
        <f>VLOOKUP($K93,Buchungsvarianten!$G$4:$AN$51,COLUMN(AE93),FALSE)</f>
        <v>-</v>
      </c>
      <c r="AP93" s="185" t="str">
        <f>VLOOKUP($K93,Buchungsvarianten!$G$4:$AN$51,COLUMN(AF93),FALSE)</f>
        <v>-</v>
      </c>
      <c r="AQ93" s="181" t="str">
        <f>VLOOKUP($K93,Buchungsvarianten!$G$4:$AN$51,COLUMN(AG93),FALSE)</f>
        <v>-</v>
      </c>
      <c r="AR93" s="186" t="str">
        <f>VLOOKUP($K93,Buchungsvarianten!$G$4:$AN$51,COLUMN(AH93),FALSE)</f>
        <v>-</v>
      </c>
      <c r="AS93" s="40" t="s">
        <v>160</v>
      </c>
    </row>
    <row r="94" spans="1:45" ht="30" x14ac:dyDescent="0.25">
      <c r="A94" s="6" t="s">
        <v>28</v>
      </c>
      <c r="B94" s="6" t="s">
        <v>27</v>
      </c>
      <c r="C94" s="6" t="s">
        <v>28</v>
      </c>
      <c r="D94" s="6" t="s">
        <v>70</v>
      </c>
      <c r="E94" s="6">
        <v>35220</v>
      </c>
      <c r="F94" s="119" t="s">
        <v>158</v>
      </c>
      <c r="G94" s="5">
        <f t="shared" si="1"/>
        <v>31</v>
      </c>
      <c r="H94" s="4" t="str">
        <f>VLOOKUP(G94,Buchungsvarianten!$D$4:$F$51,2,FALSE)</f>
        <v>Bring</v>
      </c>
      <c r="I94" s="123" t="str">
        <f>VLOOKUP(K94,Buchungsvarianten!$G$4:$AP$51,36,FALSE)</f>
        <v>HH-&gt;WSZ(Anl.Gem)-&gt;BAWU Recycling-&gt;S/B</v>
      </c>
      <c r="J94" s="116" t="str">
        <f>VLOOKUP(G94,Buchungsvarianten!$D$4:$F$51,3,FALSE)</f>
        <v>WSZ als Anlage der Gemeinde</v>
      </c>
      <c r="K94" s="7">
        <v>31</v>
      </c>
      <c r="L94" s="185" t="str">
        <f>VLOOKUP($K94,Buchungsvarianten!$G$4:$AN$51,COLUMN(B94),FALSE)</f>
        <v>&lt;Pers.GLN Gem.&gt;</v>
      </c>
      <c r="M94" s="181" t="str">
        <f>VLOOKUP($K94,Buchungsvarianten!$G$4:$AN$51,COLUMN(C94),FALSE)</f>
        <v>&lt;Anl.GLN WSZ (Gem.)&gt;</v>
      </c>
      <c r="N94" s="181" t="str">
        <f>VLOOKUP($K94,Buchungsvarianten!$G$4:$AN$51,COLUMN(D94),FALSE)</f>
        <v>&lt;Übernahme&gt;</v>
      </c>
      <c r="O94" s="181" t="str">
        <f>VLOOKUP($K94,Buchungsvarianten!$G$4:$AN$51,COLUMN(E94),FALSE)</f>
        <v>Anl.GLN WSZ (Gem.)</v>
      </c>
      <c r="P94" s="181" t="str">
        <f>VLOOKUP($K94,Buchungsvarianten!$G$4:$AN$51,COLUMN(F94),FALSE)</f>
        <v>Pers.GLN BAWU Recycling</v>
      </c>
      <c r="Q94" s="186" t="str">
        <f>VLOOKUP($K94,Buchungsvarianten!$G$4:$AN$51,COLUMN(G94),FALSE)</f>
        <v>ÜG in Strecke</v>
      </c>
      <c r="R94" s="185" t="str">
        <f>VLOOKUP($K94,Buchungsvarianten!$G$4:$AN$51,COLUMN(H94),FALSE)</f>
        <v>Stand.GLN WSZ (Gem.)</v>
      </c>
      <c r="S94" s="181" t="str">
        <f>VLOOKUP($K94,Buchungsvarianten!$G$4:$AN$51,COLUMN(I94),FALSE)</f>
        <v>Pers.GLN BAWU Recycling</v>
      </c>
      <c r="T94" s="181" t="str">
        <f>VLOOKUP($K94,Buchungsvarianten!$G$4:$AN$51,COLUMN(J94),FALSE)</f>
        <v>ÜN in Strecke</v>
      </c>
      <c r="U94" s="181" t="str">
        <f>VLOOKUP($K94,Buchungsvarianten!$G$4:$AN$51,COLUMN(K94),FALSE)</f>
        <v>Pers.GLN BAWU Recycling</v>
      </c>
      <c r="V94" s="181" t="str">
        <f>VLOOKUP($K94,Buchungsvarianten!$G$4:$AN$51,COLUMN(L94),FALSE)</f>
        <v>Stand.GLN S/B</v>
      </c>
      <c r="W94" s="186" t="str">
        <f>VLOOKUP($K94,Buchungsvarianten!$G$4:$AN$51,COLUMN(M94),FALSE)</f>
        <v>ÜG aus Strecke</v>
      </c>
      <c r="X94" s="185" t="str">
        <f>VLOOKUP($K94,Buchungsvarianten!$G$4:$AN$51,COLUMN(N94),FALSE)</f>
        <v>Pers.GLN BAWU Recycling</v>
      </c>
      <c r="Y94" s="181" t="str">
        <f>VLOOKUP($K94,Buchungsvarianten!$G$4:$AN$51,COLUMN(O94),FALSE)</f>
        <v>Anl.GLN S/B</v>
      </c>
      <c r="Z94" s="181" t="str">
        <f>VLOOKUP($K94,Buchungsvarianten!$G$4:$AN$51,COLUMN(P94),FALSE)</f>
        <v>ÜN aus Strecke</v>
      </c>
      <c r="AA94" s="181" t="str">
        <f>VLOOKUP($K94,Buchungsvarianten!$G$4:$AN$51,COLUMN(Q94),FALSE)</f>
        <v>-</v>
      </c>
      <c r="AB94" s="181" t="str">
        <f>VLOOKUP($K94,Buchungsvarianten!$G$4:$AN$51,COLUMN(R94),FALSE)</f>
        <v>-</v>
      </c>
      <c r="AC94" s="186" t="str">
        <f>VLOOKUP($K94,Buchungsvarianten!$G$4:$AN$51,COLUMN(S94),FALSE)</f>
        <v>-</v>
      </c>
      <c r="AD94" s="185" t="str">
        <f>VLOOKUP($K94,Buchungsvarianten!$G$4:$AN$51,COLUMN(T94),FALSE)</f>
        <v>-</v>
      </c>
      <c r="AE94" s="181" t="str">
        <f>VLOOKUP($K94,Buchungsvarianten!$G$4:$AN$51,COLUMN(U94),FALSE)</f>
        <v>-</v>
      </c>
      <c r="AF94" s="181" t="str">
        <f>VLOOKUP($K94,Buchungsvarianten!$G$4:$AN$51,COLUMN(V94),FALSE)</f>
        <v>-</v>
      </c>
      <c r="AG94" s="181" t="str">
        <f>VLOOKUP($K94,Buchungsvarianten!$G$4:$AN$51,COLUMN(W94),FALSE)</f>
        <v>-</v>
      </c>
      <c r="AH94" s="181" t="str">
        <f>VLOOKUP($K94,Buchungsvarianten!$G$4:$AN$51,COLUMN(X94),FALSE)</f>
        <v>-</v>
      </c>
      <c r="AI94" s="186" t="str">
        <f>VLOOKUP($K94,Buchungsvarianten!$G$4:$AN$51,COLUMN(Y94),FALSE)</f>
        <v>-</v>
      </c>
      <c r="AJ94" s="185" t="str">
        <f>VLOOKUP($K94,Buchungsvarianten!$G$4:$AN$51,COLUMN(Z94),FALSE)</f>
        <v>-</v>
      </c>
      <c r="AK94" s="181" t="str">
        <f>VLOOKUP($K94,Buchungsvarianten!$G$4:$AN$51,COLUMN(AA94),FALSE)</f>
        <v>-</v>
      </c>
      <c r="AL94" s="181" t="str">
        <f>VLOOKUP($K94,Buchungsvarianten!$G$4:$AN$51,COLUMN(AB94),FALSE)</f>
        <v>-</v>
      </c>
      <c r="AM94" s="181" t="str">
        <f>VLOOKUP($K94,Buchungsvarianten!$G$4:$AN$51,COLUMN(AC94),FALSE)</f>
        <v>-</v>
      </c>
      <c r="AN94" s="181" t="str">
        <f>VLOOKUP($K94,Buchungsvarianten!$G$4:$AN$51,COLUMN(AD94),FALSE)</f>
        <v>-</v>
      </c>
      <c r="AO94" s="186" t="str">
        <f>VLOOKUP($K94,Buchungsvarianten!$G$4:$AN$51,COLUMN(AE94),FALSE)</f>
        <v>-</v>
      </c>
      <c r="AP94" s="185" t="str">
        <f>VLOOKUP($K94,Buchungsvarianten!$G$4:$AN$51,COLUMN(AF94),FALSE)</f>
        <v>-</v>
      </c>
      <c r="AQ94" s="181" t="str">
        <f>VLOOKUP($K94,Buchungsvarianten!$G$4:$AN$51,COLUMN(AG94),FALSE)</f>
        <v>-</v>
      </c>
      <c r="AR94" s="186" t="str">
        <f>VLOOKUP($K94,Buchungsvarianten!$G$4:$AN$51,COLUMN(AH94),FALSE)</f>
        <v>-</v>
      </c>
      <c r="AS94" s="40" t="s">
        <v>160</v>
      </c>
    </row>
    <row r="95" spans="1:45" ht="30" x14ac:dyDescent="0.25">
      <c r="A95" s="6" t="s">
        <v>28</v>
      </c>
      <c r="B95" s="6" t="s">
        <v>27</v>
      </c>
      <c r="C95" s="6" t="s">
        <v>28</v>
      </c>
      <c r="D95" s="6" t="s">
        <v>70</v>
      </c>
      <c r="E95" s="6">
        <v>35231</v>
      </c>
      <c r="F95" s="119" t="s">
        <v>71</v>
      </c>
      <c r="G95" s="5">
        <f>K95</f>
        <v>31</v>
      </c>
      <c r="H95" s="4" t="str">
        <f>VLOOKUP(G95,Buchungsvarianten!$D$4:$F$51,2,FALSE)</f>
        <v>Bring</v>
      </c>
      <c r="I95" s="123" t="str">
        <f>VLOOKUP(K95,Buchungsvarianten!$G$4:$AP$51,36,FALSE)</f>
        <v>HH-&gt;WSZ(Anl.Gem)-&gt;BAWU Recycling-&gt;S/B</v>
      </c>
      <c r="J95" s="116" t="str">
        <f>VLOOKUP(G95,Buchungsvarianten!$D$4:$F$51,3,FALSE)</f>
        <v>WSZ als Anlage der Gemeinde</v>
      </c>
      <c r="K95" s="7">
        <v>31</v>
      </c>
      <c r="L95" s="185" t="str">
        <f>VLOOKUP($K95,Buchungsvarianten!$G$4:$AN$51,COLUMN(B95),FALSE)</f>
        <v>&lt;Pers.GLN Gem.&gt;</v>
      </c>
      <c r="M95" s="181" t="str">
        <f>VLOOKUP($K95,Buchungsvarianten!$G$4:$AN$51,COLUMN(C95),FALSE)</f>
        <v>&lt;Anl.GLN WSZ (Gem.)&gt;</v>
      </c>
      <c r="N95" s="181" t="str">
        <f>VLOOKUP($K95,Buchungsvarianten!$G$4:$AN$51,COLUMN(D95),FALSE)</f>
        <v>&lt;Übernahme&gt;</v>
      </c>
      <c r="O95" s="181" t="str">
        <f>VLOOKUP($K95,Buchungsvarianten!$G$4:$AN$51,COLUMN(E95),FALSE)</f>
        <v>Anl.GLN WSZ (Gem.)</v>
      </c>
      <c r="P95" s="181" t="str">
        <f>VLOOKUP($K95,Buchungsvarianten!$G$4:$AN$51,COLUMN(F95),FALSE)</f>
        <v>Pers.GLN BAWU Recycling</v>
      </c>
      <c r="Q95" s="186" t="str">
        <f>VLOOKUP($K95,Buchungsvarianten!$G$4:$AN$51,COLUMN(G95),FALSE)</f>
        <v>ÜG in Strecke</v>
      </c>
      <c r="R95" s="185" t="str">
        <f>VLOOKUP($K95,Buchungsvarianten!$G$4:$AN$51,COLUMN(H95),FALSE)</f>
        <v>Stand.GLN WSZ (Gem.)</v>
      </c>
      <c r="S95" s="181" t="str">
        <f>VLOOKUP($K95,Buchungsvarianten!$G$4:$AN$51,COLUMN(I95),FALSE)</f>
        <v>Pers.GLN BAWU Recycling</v>
      </c>
      <c r="T95" s="181" t="str">
        <f>VLOOKUP($K95,Buchungsvarianten!$G$4:$AN$51,COLUMN(J95),FALSE)</f>
        <v>ÜN in Strecke</v>
      </c>
      <c r="U95" s="181" t="str">
        <f>VLOOKUP($K95,Buchungsvarianten!$G$4:$AN$51,COLUMN(K95),FALSE)</f>
        <v>Pers.GLN BAWU Recycling</v>
      </c>
      <c r="V95" s="181" t="str">
        <f>VLOOKUP($K95,Buchungsvarianten!$G$4:$AN$51,COLUMN(L95),FALSE)</f>
        <v>Stand.GLN S/B</v>
      </c>
      <c r="W95" s="186" t="str">
        <f>VLOOKUP($K95,Buchungsvarianten!$G$4:$AN$51,COLUMN(M95),FALSE)</f>
        <v>ÜG aus Strecke</v>
      </c>
      <c r="X95" s="185" t="str">
        <f>VLOOKUP($K95,Buchungsvarianten!$G$4:$AN$51,COLUMN(N95),FALSE)</f>
        <v>Pers.GLN BAWU Recycling</v>
      </c>
      <c r="Y95" s="181" t="str">
        <f>VLOOKUP($K95,Buchungsvarianten!$G$4:$AN$51,COLUMN(O95),FALSE)</f>
        <v>Anl.GLN S/B</v>
      </c>
      <c r="Z95" s="181" t="str">
        <f>VLOOKUP($K95,Buchungsvarianten!$G$4:$AN$51,COLUMN(P95),FALSE)</f>
        <v>ÜN aus Strecke</v>
      </c>
      <c r="AA95" s="181" t="str">
        <f>VLOOKUP($K95,Buchungsvarianten!$G$4:$AN$51,COLUMN(Q95),FALSE)</f>
        <v>-</v>
      </c>
      <c r="AB95" s="181" t="str">
        <f>VLOOKUP($K95,Buchungsvarianten!$G$4:$AN$51,COLUMN(R95),FALSE)</f>
        <v>-</v>
      </c>
      <c r="AC95" s="186" t="str">
        <f>VLOOKUP($K95,Buchungsvarianten!$G$4:$AN$51,COLUMN(S95),FALSE)</f>
        <v>-</v>
      </c>
      <c r="AD95" s="185" t="str">
        <f>VLOOKUP($K95,Buchungsvarianten!$G$4:$AN$51,COLUMN(T95),FALSE)</f>
        <v>-</v>
      </c>
      <c r="AE95" s="181" t="str">
        <f>VLOOKUP($K95,Buchungsvarianten!$G$4:$AN$51,COLUMN(U95),FALSE)</f>
        <v>-</v>
      </c>
      <c r="AF95" s="181" t="str">
        <f>VLOOKUP($K95,Buchungsvarianten!$G$4:$AN$51,COLUMN(V95),FALSE)</f>
        <v>-</v>
      </c>
      <c r="AG95" s="181" t="str">
        <f>VLOOKUP($K95,Buchungsvarianten!$G$4:$AN$51,COLUMN(W95),FALSE)</f>
        <v>-</v>
      </c>
      <c r="AH95" s="181" t="str">
        <f>VLOOKUP($K95,Buchungsvarianten!$G$4:$AN$51,COLUMN(X95),FALSE)</f>
        <v>-</v>
      </c>
      <c r="AI95" s="186" t="str">
        <f>VLOOKUP($K95,Buchungsvarianten!$G$4:$AN$51,COLUMN(Y95),FALSE)</f>
        <v>-</v>
      </c>
      <c r="AJ95" s="185" t="str">
        <f>VLOOKUP($K95,Buchungsvarianten!$G$4:$AN$51,COLUMN(Z95),FALSE)</f>
        <v>-</v>
      </c>
      <c r="AK95" s="181" t="str">
        <f>VLOOKUP($K95,Buchungsvarianten!$G$4:$AN$51,COLUMN(AA95),FALSE)</f>
        <v>-</v>
      </c>
      <c r="AL95" s="181" t="str">
        <f>VLOOKUP($K95,Buchungsvarianten!$G$4:$AN$51,COLUMN(AB95),FALSE)</f>
        <v>-</v>
      </c>
      <c r="AM95" s="181" t="str">
        <f>VLOOKUP($K95,Buchungsvarianten!$G$4:$AN$51,COLUMN(AC95),FALSE)</f>
        <v>-</v>
      </c>
      <c r="AN95" s="181" t="str">
        <f>VLOOKUP($K95,Buchungsvarianten!$G$4:$AN$51,COLUMN(AD95),FALSE)</f>
        <v>-</v>
      </c>
      <c r="AO95" s="186" t="str">
        <f>VLOOKUP($K95,Buchungsvarianten!$G$4:$AN$51,COLUMN(AE95),FALSE)</f>
        <v>-</v>
      </c>
      <c r="AP95" s="185" t="str">
        <f>VLOOKUP($K95,Buchungsvarianten!$G$4:$AN$51,COLUMN(AF95),FALSE)</f>
        <v>-</v>
      </c>
      <c r="AQ95" s="181" t="str">
        <f>VLOOKUP($K95,Buchungsvarianten!$G$4:$AN$51,COLUMN(AG95),FALSE)</f>
        <v>-</v>
      </c>
      <c r="AR95" s="186" t="str">
        <f>VLOOKUP($K95,Buchungsvarianten!$G$4:$AN$51,COLUMN(AH95),FALSE)</f>
        <v>-</v>
      </c>
      <c r="AS95" s="40" t="s">
        <v>161</v>
      </c>
    </row>
    <row r="96" spans="1:45" ht="30" x14ac:dyDescent="0.25">
      <c r="A96" s="6" t="s">
        <v>28</v>
      </c>
      <c r="B96" s="6" t="s">
        <v>27</v>
      </c>
      <c r="C96" s="6" t="s">
        <v>28</v>
      </c>
      <c r="D96" s="6" t="s">
        <v>70</v>
      </c>
      <c r="E96" s="6">
        <v>35230</v>
      </c>
      <c r="F96" s="119" t="s">
        <v>88</v>
      </c>
      <c r="G96" s="5">
        <f t="shared" si="1"/>
        <v>31</v>
      </c>
      <c r="H96" s="4" t="str">
        <f>VLOOKUP(G96,Buchungsvarianten!$D$4:$F$51,2,FALSE)</f>
        <v>Bring</v>
      </c>
      <c r="I96" s="123" t="str">
        <f>VLOOKUP(K96,Buchungsvarianten!$G$4:$AP$51,36,FALSE)</f>
        <v>HH-&gt;WSZ(Anl.Gem)-&gt;BAWU Recycling-&gt;S/B</v>
      </c>
      <c r="J96" s="116" t="str">
        <f>VLOOKUP(G96,Buchungsvarianten!$D$4:$F$51,3,FALSE)</f>
        <v>WSZ als Anlage der Gemeinde</v>
      </c>
      <c r="K96" s="7">
        <v>31</v>
      </c>
      <c r="L96" s="185" t="str">
        <f>VLOOKUP($K96,Buchungsvarianten!$G$4:$AN$51,COLUMN(B96),FALSE)</f>
        <v>&lt;Pers.GLN Gem.&gt;</v>
      </c>
      <c r="M96" s="181" t="str">
        <f>VLOOKUP($K96,Buchungsvarianten!$G$4:$AN$51,COLUMN(C96),FALSE)</f>
        <v>&lt;Anl.GLN WSZ (Gem.)&gt;</v>
      </c>
      <c r="N96" s="181" t="str">
        <f>VLOOKUP($K96,Buchungsvarianten!$G$4:$AN$51,COLUMN(D96),FALSE)</f>
        <v>&lt;Übernahme&gt;</v>
      </c>
      <c r="O96" s="181" t="str">
        <f>VLOOKUP($K96,Buchungsvarianten!$G$4:$AN$51,COLUMN(E96),FALSE)</f>
        <v>Anl.GLN WSZ (Gem.)</v>
      </c>
      <c r="P96" s="181" t="str">
        <f>VLOOKUP($K96,Buchungsvarianten!$G$4:$AN$51,COLUMN(F96),FALSE)</f>
        <v>Pers.GLN BAWU Recycling</v>
      </c>
      <c r="Q96" s="186" t="str">
        <f>VLOOKUP($K96,Buchungsvarianten!$G$4:$AN$51,COLUMN(G96),FALSE)</f>
        <v>ÜG in Strecke</v>
      </c>
      <c r="R96" s="185" t="str">
        <f>VLOOKUP($K96,Buchungsvarianten!$G$4:$AN$51,COLUMN(H96),FALSE)</f>
        <v>Stand.GLN WSZ (Gem.)</v>
      </c>
      <c r="S96" s="181" t="str">
        <f>VLOOKUP($K96,Buchungsvarianten!$G$4:$AN$51,COLUMN(I96),FALSE)</f>
        <v>Pers.GLN BAWU Recycling</v>
      </c>
      <c r="T96" s="181" t="str">
        <f>VLOOKUP($K96,Buchungsvarianten!$G$4:$AN$51,COLUMN(J96),FALSE)</f>
        <v>ÜN in Strecke</v>
      </c>
      <c r="U96" s="181" t="str">
        <f>VLOOKUP($K96,Buchungsvarianten!$G$4:$AN$51,COLUMN(K96),FALSE)</f>
        <v>Pers.GLN BAWU Recycling</v>
      </c>
      <c r="V96" s="181" t="str">
        <f>VLOOKUP($K96,Buchungsvarianten!$G$4:$AN$51,COLUMN(L96),FALSE)</f>
        <v>Stand.GLN S/B</v>
      </c>
      <c r="W96" s="186" t="str">
        <f>VLOOKUP($K96,Buchungsvarianten!$G$4:$AN$51,COLUMN(M96),FALSE)</f>
        <v>ÜG aus Strecke</v>
      </c>
      <c r="X96" s="185" t="str">
        <f>VLOOKUP($K96,Buchungsvarianten!$G$4:$AN$51,COLUMN(N96),FALSE)</f>
        <v>Pers.GLN BAWU Recycling</v>
      </c>
      <c r="Y96" s="181" t="str">
        <f>VLOOKUP($K96,Buchungsvarianten!$G$4:$AN$51,COLUMN(O96),FALSE)</f>
        <v>Anl.GLN S/B</v>
      </c>
      <c r="Z96" s="181" t="str">
        <f>VLOOKUP($K96,Buchungsvarianten!$G$4:$AN$51,COLUMN(P96),FALSE)</f>
        <v>ÜN aus Strecke</v>
      </c>
      <c r="AA96" s="181" t="str">
        <f>VLOOKUP($K96,Buchungsvarianten!$G$4:$AN$51,COLUMN(Q96),FALSE)</f>
        <v>-</v>
      </c>
      <c r="AB96" s="181" t="str">
        <f>VLOOKUP($K96,Buchungsvarianten!$G$4:$AN$51,COLUMN(R96),FALSE)</f>
        <v>-</v>
      </c>
      <c r="AC96" s="186" t="str">
        <f>VLOOKUP($K96,Buchungsvarianten!$G$4:$AN$51,COLUMN(S96),FALSE)</f>
        <v>-</v>
      </c>
      <c r="AD96" s="185" t="str">
        <f>VLOOKUP($K96,Buchungsvarianten!$G$4:$AN$51,COLUMN(T96),FALSE)</f>
        <v>-</v>
      </c>
      <c r="AE96" s="181" t="str">
        <f>VLOOKUP($K96,Buchungsvarianten!$G$4:$AN$51,COLUMN(U96),FALSE)</f>
        <v>-</v>
      </c>
      <c r="AF96" s="181" t="str">
        <f>VLOOKUP($K96,Buchungsvarianten!$G$4:$AN$51,COLUMN(V96),FALSE)</f>
        <v>-</v>
      </c>
      <c r="AG96" s="181" t="str">
        <f>VLOOKUP($K96,Buchungsvarianten!$G$4:$AN$51,COLUMN(W96),FALSE)</f>
        <v>-</v>
      </c>
      <c r="AH96" s="181" t="str">
        <f>VLOOKUP($K96,Buchungsvarianten!$G$4:$AN$51,COLUMN(X96),FALSE)</f>
        <v>-</v>
      </c>
      <c r="AI96" s="186" t="str">
        <f>VLOOKUP($K96,Buchungsvarianten!$G$4:$AN$51,COLUMN(Y96),FALSE)</f>
        <v>-</v>
      </c>
      <c r="AJ96" s="185" t="str">
        <f>VLOOKUP($K96,Buchungsvarianten!$G$4:$AN$51,COLUMN(Z96),FALSE)</f>
        <v>-</v>
      </c>
      <c r="AK96" s="181" t="str">
        <f>VLOOKUP($K96,Buchungsvarianten!$G$4:$AN$51,COLUMN(AA96),FALSE)</f>
        <v>-</v>
      </c>
      <c r="AL96" s="181" t="str">
        <f>VLOOKUP($K96,Buchungsvarianten!$G$4:$AN$51,COLUMN(AB96),FALSE)</f>
        <v>-</v>
      </c>
      <c r="AM96" s="181" t="str">
        <f>VLOOKUP($K96,Buchungsvarianten!$G$4:$AN$51,COLUMN(AC96),FALSE)</f>
        <v>-</v>
      </c>
      <c r="AN96" s="181" t="str">
        <f>VLOOKUP($K96,Buchungsvarianten!$G$4:$AN$51,COLUMN(AD96),FALSE)</f>
        <v>-</v>
      </c>
      <c r="AO96" s="186" t="str">
        <f>VLOOKUP($K96,Buchungsvarianten!$G$4:$AN$51,COLUMN(AE96),FALSE)</f>
        <v>-</v>
      </c>
      <c r="AP96" s="185" t="str">
        <f>VLOOKUP($K96,Buchungsvarianten!$G$4:$AN$51,COLUMN(AF96),FALSE)</f>
        <v>-</v>
      </c>
      <c r="AQ96" s="181" t="str">
        <f>VLOOKUP($K96,Buchungsvarianten!$G$4:$AN$51,COLUMN(AG96),FALSE)</f>
        <v>-</v>
      </c>
      <c r="AR96" s="186" t="str">
        <f>VLOOKUP($K96,Buchungsvarianten!$G$4:$AN$51,COLUMN(AH96),FALSE)</f>
        <v>-</v>
      </c>
      <c r="AS96" s="40" t="s">
        <v>161</v>
      </c>
    </row>
    <row r="97" spans="1:45" ht="30" x14ac:dyDescent="0.25">
      <c r="A97" s="6" t="s">
        <v>28</v>
      </c>
      <c r="B97" s="6" t="s">
        <v>27</v>
      </c>
      <c r="C97" s="6" t="s">
        <v>28</v>
      </c>
      <c r="D97" s="6" t="s">
        <v>70</v>
      </c>
      <c r="E97" s="6">
        <v>35339</v>
      </c>
      <c r="F97" s="119" t="s">
        <v>89</v>
      </c>
      <c r="G97" s="5">
        <f t="shared" si="1"/>
        <v>31</v>
      </c>
      <c r="H97" s="4" t="str">
        <f>VLOOKUP(G97,Buchungsvarianten!$D$4:$F$51,2,FALSE)</f>
        <v>Bring</v>
      </c>
      <c r="I97" s="123" t="str">
        <f>VLOOKUP(K97,Buchungsvarianten!$G$4:$AP$51,36,FALSE)</f>
        <v>HH-&gt;WSZ(Anl.Gem)-&gt;BAWU Recycling-&gt;S/B</v>
      </c>
      <c r="J97" s="116" t="str">
        <f>VLOOKUP(G97,Buchungsvarianten!$D$4:$F$51,3,FALSE)</f>
        <v>WSZ als Anlage der Gemeinde</v>
      </c>
      <c r="K97" s="7">
        <v>31</v>
      </c>
      <c r="L97" s="185" t="str">
        <f>VLOOKUP($K97,Buchungsvarianten!$G$4:$AN$51,COLUMN(B97),FALSE)</f>
        <v>&lt;Pers.GLN Gem.&gt;</v>
      </c>
      <c r="M97" s="181" t="str">
        <f>VLOOKUP($K97,Buchungsvarianten!$G$4:$AN$51,COLUMN(C97),FALSE)</f>
        <v>&lt;Anl.GLN WSZ (Gem.)&gt;</v>
      </c>
      <c r="N97" s="181" t="str">
        <f>VLOOKUP($K97,Buchungsvarianten!$G$4:$AN$51,COLUMN(D97),FALSE)</f>
        <v>&lt;Übernahme&gt;</v>
      </c>
      <c r="O97" s="181" t="str">
        <f>VLOOKUP($K97,Buchungsvarianten!$G$4:$AN$51,COLUMN(E97),FALSE)</f>
        <v>Anl.GLN WSZ (Gem.)</v>
      </c>
      <c r="P97" s="181" t="str">
        <f>VLOOKUP($K97,Buchungsvarianten!$G$4:$AN$51,COLUMN(F97),FALSE)</f>
        <v>Pers.GLN BAWU Recycling</v>
      </c>
      <c r="Q97" s="186" t="str">
        <f>VLOOKUP($K97,Buchungsvarianten!$G$4:$AN$51,COLUMN(G97),FALSE)</f>
        <v>ÜG in Strecke</v>
      </c>
      <c r="R97" s="185" t="str">
        <f>VLOOKUP($K97,Buchungsvarianten!$G$4:$AN$51,COLUMN(H97),FALSE)</f>
        <v>Stand.GLN WSZ (Gem.)</v>
      </c>
      <c r="S97" s="181" t="str">
        <f>VLOOKUP($K97,Buchungsvarianten!$G$4:$AN$51,COLUMN(I97),FALSE)</f>
        <v>Pers.GLN BAWU Recycling</v>
      </c>
      <c r="T97" s="181" t="str">
        <f>VLOOKUP($K97,Buchungsvarianten!$G$4:$AN$51,COLUMN(J97),FALSE)</f>
        <v>ÜN in Strecke</v>
      </c>
      <c r="U97" s="181" t="str">
        <f>VLOOKUP($K97,Buchungsvarianten!$G$4:$AN$51,COLUMN(K97),FALSE)</f>
        <v>Pers.GLN BAWU Recycling</v>
      </c>
      <c r="V97" s="181" t="str">
        <f>VLOOKUP($K97,Buchungsvarianten!$G$4:$AN$51,COLUMN(L97),FALSE)</f>
        <v>Stand.GLN S/B</v>
      </c>
      <c r="W97" s="186" t="str">
        <f>VLOOKUP($K97,Buchungsvarianten!$G$4:$AN$51,COLUMN(M97),FALSE)</f>
        <v>ÜG aus Strecke</v>
      </c>
      <c r="X97" s="185" t="str">
        <f>VLOOKUP($K97,Buchungsvarianten!$G$4:$AN$51,COLUMN(N97),FALSE)</f>
        <v>Pers.GLN BAWU Recycling</v>
      </c>
      <c r="Y97" s="181" t="str">
        <f>VLOOKUP($K97,Buchungsvarianten!$G$4:$AN$51,COLUMN(O97),FALSE)</f>
        <v>Anl.GLN S/B</v>
      </c>
      <c r="Z97" s="181" t="str">
        <f>VLOOKUP($K97,Buchungsvarianten!$G$4:$AN$51,COLUMN(P97),FALSE)</f>
        <v>ÜN aus Strecke</v>
      </c>
      <c r="AA97" s="181" t="str">
        <f>VLOOKUP($K97,Buchungsvarianten!$G$4:$AN$51,COLUMN(Q97),FALSE)</f>
        <v>-</v>
      </c>
      <c r="AB97" s="181" t="str">
        <f>VLOOKUP($K97,Buchungsvarianten!$G$4:$AN$51,COLUMN(R97),FALSE)</f>
        <v>-</v>
      </c>
      <c r="AC97" s="186" t="str">
        <f>VLOOKUP($K97,Buchungsvarianten!$G$4:$AN$51,COLUMN(S97),FALSE)</f>
        <v>-</v>
      </c>
      <c r="AD97" s="185" t="str">
        <f>VLOOKUP($K97,Buchungsvarianten!$G$4:$AN$51,COLUMN(T97),FALSE)</f>
        <v>-</v>
      </c>
      <c r="AE97" s="181" t="str">
        <f>VLOOKUP($K97,Buchungsvarianten!$G$4:$AN$51,COLUMN(U97),FALSE)</f>
        <v>-</v>
      </c>
      <c r="AF97" s="181" t="str">
        <f>VLOOKUP($K97,Buchungsvarianten!$G$4:$AN$51,COLUMN(V97),FALSE)</f>
        <v>-</v>
      </c>
      <c r="AG97" s="181" t="str">
        <f>VLOOKUP($K97,Buchungsvarianten!$G$4:$AN$51,COLUMN(W97),FALSE)</f>
        <v>-</v>
      </c>
      <c r="AH97" s="181" t="str">
        <f>VLOOKUP($K97,Buchungsvarianten!$G$4:$AN$51,COLUMN(X97),FALSE)</f>
        <v>-</v>
      </c>
      <c r="AI97" s="186" t="str">
        <f>VLOOKUP($K97,Buchungsvarianten!$G$4:$AN$51,COLUMN(Y97),FALSE)</f>
        <v>-</v>
      </c>
      <c r="AJ97" s="185" t="str">
        <f>VLOOKUP($K97,Buchungsvarianten!$G$4:$AN$51,COLUMN(Z97),FALSE)</f>
        <v>-</v>
      </c>
      <c r="AK97" s="181" t="str">
        <f>VLOOKUP($K97,Buchungsvarianten!$G$4:$AN$51,COLUMN(AA97),FALSE)</f>
        <v>-</v>
      </c>
      <c r="AL97" s="181" t="str">
        <f>VLOOKUP($K97,Buchungsvarianten!$G$4:$AN$51,COLUMN(AB97),FALSE)</f>
        <v>-</v>
      </c>
      <c r="AM97" s="181" t="str">
        <f>VLOOKUP($K97,Buchungsvarianten!$G$4:$AN$51,COLUMN(AC97),FALSE)</f>
        <v>-</v>
      </c>
      <c r="AN97" s="181" t="str">
        <f>VLOOKUP($K97,Buchungsvarianten!$G$4:$AN$51,COLUMN(AD97),FALSE)</f>
        <v>-</v>
      </c>
      <c r="AO97" s="186" t="str">
        <f>VLOOKUP($K97,Buchungsvarianten!$G$4:$AN$51,COLUMN(AE97),FALSE)</f>
        <v>-</v>
      </c>
      <c r="AP97" s="185" t="str">
        <f>VLOOKUP($K97,Buchungsvarianten!$G$4:$AN$51,COLUMN(AF97),FALSE)</f>
        <v>-</v>
      </c>
      <c r="AQ97" s="181" t="str">
        <f>VLOOKUP($K97,Buchungsvarianten!$G$4:$AN$51,COLUMN(AG97),FALSE)</f>
        <v>-</v>
      </c>
      <c r="AR97" s="186" t="str">
        <f>VLOOKUP($K97,Buchungsvarianten!$G$4:$AN$51,COLUMN(AH97),FALSE)</f>
        <v>-</v>
      </c>
      <c r="AS97" s="35"/>
    </row>
    <row r="98" spans="1:45" ht="30" x14ac:dyDescent="0.25">
      <c r="A98" s="6" t="s">
        <v>28</v>
      </c>
      <c r="B98" s="6" t="s">
        <v>27</v>
      </c>
      <c r="C98" s="6" t="s">
        <v>28</v>
      </c>
      <c r="D98" s="6" t="s">
        <v>70</v>
      </c>
      <c r="E98" s="6">
        <v>35212</v>
      </c>
      <c r="F98" s="119" t="s">
        <v>91</v>
      </c>
      <c r="G98" s="5">
        <f t="shared" si="1"/>
        <v>31</v>
      </c>
      <c r="H98" s="4" t="str">
        <f>VLOOKUP(G98,Buchungsvarianten!$D$4:$F$51,2,FALSE)</f>
        <v>Bring</v>
      </c>
      <c r="I98" s="123" t="str">
        <f>VLOOKUP(K98,Buchungsvarianten!$G$4:$AP$51,36,FALSE)</f>
        <v>HH-&gt;WSZ(Anl.Gem)-&gt;BAWU Recycling-&gt;S/B</v>
      </c>
      <c r="J98" s="116" t="str">
        <f>VLOOKUP(G98,Buchungsvarianten!$D$4:$F$51,3,FALSE)</f>
        <v>WSZ als Anlage der Gemeinde</v>
      </c>
      <c r="K98" s="7">
        <v>31</v>
      </c>
      <c r="L98" s="185" t="str">
        <f>VLOOKUP($K98,Buchungsvarianten!$G$4:$AN$51,COLUMN(B98),FALSE)</f>
        <v>&lt;Pers.GLN Gem.&gt;</v>
      </c>
      <c r="M98" s="181" t="str">
        <f>VLOOKUP($K98,Buchungsvarianten!$G$4:$AN$51,COLUMN(C98),FALSE)</f>
        <v>&lt;Anl.GLN WSZ (Gem.)&gt;</v>
      </c>
      <c r="N98" s="181" t="str">
        <f>VLOOKUP($K98,Buchungsvarianten!$G$4:$AN$51,COLUMN(D98),FALSE)</f>
        <v>&lt;Übernahme&gt;</v>
      </c>
      <c r="O98" s="181" t="str">
        <f>VLOOKUP($K98,Buchungsvarianten!$G$4:$AN$51,COLUMN(E98),FALSE)</f>
        <v>Anl.GLN WSZ (Gem.)</v>
      </c>
      <c r="P98" s="181" t="str">
        <f>VLOOKUP($K98,Buchungsvarianten!$G$4:$AN$51,COLUMN(F98),FALSE)</f>
        <v>Pers.GLN BAWU Recycling</v>
      </c>
      <c r="Q98" s="186" t="str">
        <f>VLOOKUP($K98,Buchungsvarianten!$G$4:$AN$51,COLUMN(G98),FALSE)</f>
        <v>ÜG in Strecke</v>
      </c>
      <c r="R98" s="185" t="str">
        <f>VLOOKUP($K98,Buchungsvarianten!$G$4:$AN$51,COLUMN(H98),FALSE)</f>
        <v>Stand.GLN WSZ (Gem.)</v>
      </c>
      <c r="S98" s="181" t="str">
        <f>VLOOKUP($K98,Buchungsvarianten!$G$4:$AN$51,COLUMN(I98),FALSE)</f>
        <v>Pers.GLN BAWU Recycling</v>
      </c>
      <c r="T98" s="181" t="str">
        <f>VLOOKUP($K98,Buchungsvarianten!$G$4:$AN$51,COLUMN(J98),FALSE)</f>
        <v>ÜN in Strecke</v>
      </c>
      <c r="U98" s="181" t="str">
        <f>VLOOKUP($K98,Buchungsvarianten!$G$4:$AN$51,COLUMN(K98),FALSE)</f>
        <v>Pers.GLN BAWU Recycling</v>
      </c>
      <c r="V98" s="181" t="str">
        <f>VLOOKUP($K98,Buchungsvarianten!$G$4:$AN$51,COLUMN(L98),FALSE)</f>
        <v>Stand.GLN S/B</v>
      </c>
      <c r="W98" s="186" t="str">
        <f>VLOOKUP($K98,Buchungsvarianten!$G$4:$AN$51,COLUMN(M98),FALSE)</f>
        <v>ÜG aus Strecke</v>
      </c>
      <c r="X98" s="185" t="str">
        <f>VLOOKUP($K98,Buchungsvarianten!$G$4:$AN$51,COLUMN(N98),FALSE)</f>
        <v>Pers.GLN BAWU Recycling</v>
      </c>
      <c r="Y98" s="181" t="str">
        <f>VLOOKUP($K98,Buchungsvarianten!$G$4:$AN$51,COLUMN(O98),FALSE)</f>
        <v>Anl.GLN S/B</v>
      </c>
      <c r="Z98" s="181" t="str">
        <f>VLOOKUP($K98,Buchungsvarianten!$G$4:$AN$51,COLUMN(P98),FALSE)</f>
        <v>ÜN aus Strecke</v>
      </c>
      <c r="AA98" s="181" t="str">
        <f>VLOOKUP($K98,Buchungsvarianten!$G$4:$AN$51,COLUMN(Q98),FALSE)</f>
        <v>-</v>
      </c>
      <c r="AB98" s="181" t="str">
        <f>VLOOKUP($K98,Buchungsvarianten!$G$4:$AN$51,COLUMN(R98),FALSE)</f>
        <v>-</v>
      </c>
      <c r="AC98" s="186" t="str">
        <f>VLOOKUP($K98,Buchungsvarianten!$G$4:$AN$51,COLUMN(S98),FALSE)</f>
        <v>-</v>
      </c>
      <c r="AD98" s="185" t="str">
        <f>VLOOKUP($K98,Buchungsvarianten!$G$4:$AN$51,COLUMN(T98),FALSE)</f>
        <v>-</v>
      </c>
      <c r="AE98" s="181" t="str">
        <f>VLOOKUP($K98,Buchungsvarianten!$G$4:$AN$51,COLUMN(U98),FALSE)</f>
        <v>-</v>
      </c>
      <c r="AF98" s="181" t="str">
        <f>VLOOKUP($K98,Buchungsvarianten!$G$4:$AN$51,COLUMN(V98),FALSE)</f>
        <v>-</v>
      </c>
      <c r="AG98" s="181" t="str">
        <f>VLOOKUP($K98,Buchungsvarianten!$G$4:$AN$51,COLUMN(W98),FALSE)</f>
        <v>-</v>
      </c>
      <c r="AH98" s="181" t="str">
        <f>VLOOKUP($K98,Buchungsvarianten!$G$4:$AN$51,COLUMN(X98),FALSE)</f>
        <v>-</v>
      </c>
      <c r="AI98" s="186" t="str">
        <f>VLOOKUP($K98,Buchungsvarianten!$G$4:$AN$51,COLUMN(Y98),FALSE)</f>
        <v>-</v>
      </c>
      <c r="AJ98" s="185" t="str">
        <f>VLOOKUP($K98,Buchungsvarianten!$G$4:$AN$51,COLUMN(Z98),FALSE)</f>
        <v>-</v>
      </c>
      <c r="AK98" s="181" t="str">
        <f>VLOOKUP($K98,Buchungsvarianten!$G$4:$AN$51,COLUMN(AA98),FALSE)</f>
        <v>-</v>
      </c>
      <c r="AL98" s="181" t="str">
        <f>VLOOKUP($K98,Buchungsvarianten!$G$4:$AN$51,COLUMN(AB98),FALSE)</f>
        <v>-</v>
      </c>
      <c r="AM98" s="181" t="str">
        <f>VLOOKUP($K98,Buchungsvarianten!$G$4:$AN$51,COLUMN(AC98),FALSE)</f>
        <v>-</v>
      </c>
      <c r="AN98" s="181" t="str">
        <f>VLOOKUP($K98,Buchungsvarianten!$G$4:$AN$51,COLUMN(AD98),FALSE)</f>
        <v>-</v>
      </c>
      <c r="AO98" s="186" t="str">
        <f>VLOOKUP($K98,Buchungsvarianten!$G$4:$AN$51,COLUMN(AE98),FALSE)</f>
        <v>-</v>
      </c>
      <c r="AP98" s="185" t="str">
        <f>VLOOKUP($K98,Buchungsvarianten!$G$4:$AN$51,COLUMN(AF98),FALSE)</f>
        <v>-</v>
      </c>
      <c r="AQ98" s="181" t="str">
        <f>VLOOKUP($K98,Buchungsvarianten!$G$4:$AN$51,COLUMN(AG98),FALSE)</f>
        <v>-</v>
      </c>
      <c r="AR98" s="186" t="str">
        <f>VLOOKUP($K98,Buchungsvarianten!$G$4:$AN$51,COLUMN(AH98),FALSE)</f>
        <v>-</v>
      </c>
      <c r="AS98" s="35"/>
    </row>
    <row r="99" spans="1:45" ht="30" x14ac:dyDescent="0.25">
      <c r="A99" s="6" t="s">
        <v>28</v>
      </c>
      <c r="B99" s="6" t="s">
        <v>27</v>
      </c>
      <c r="C99" s="6" t="s">
        <v>28</v>
      </c>
      <c r="D99" s="6" t="s">
        <v>70</v>
      </c>
      <c r="E99" s="6">
        <v>35205</v>
      </c>
      <c r="F99" s="119" t="s">
        <v>92</v>
      </c>
      <c r="G99" s="5">
        <f t="shared" si="1"/>
        <v>31</v>
      </c>
      <c r="H99" s="4" t="str">
        <f>VLOOKUP(G99,Buchungsvarianten!$D$4:$F$51,2,FALSE)</f>
        <v>Bring</v>
      </c>
      <c r="I99" s="123" t="str">
        <f>VLOOKUP(K99,Buchungsvarianten!$G$4:$AP$51,36,FALSE)</f>
        <v>HH-&gt;WSZ(Anl.Gem)-&gt;BAWU Recycling-&gt;S/B</v>
      </c>
      <c r="J99" s="116" t="str">
        <f>VLOOKUP(G99,Buchungsvarianten!$D$4:$F$51,3,FALSE)</f>
        <v>WSZ als Anlage der Gemeinde</v>
      </c>
      <c r="K99" s="7">
        <v>31</v>
      </c>
      <c r="L99" s="185" t="str">
        <f>VLOOKUP($K99,Buchungsvarianten!$G$4:$AN$51,COLUMN(B99),FALSE)</f>
        <v>&lt;Pers.GLN Gem.&gt;</v>
      </c>
      <c r="M99" s="181" t="str">
        <f>VLOOKUP($K99,Buchungsvarianten!$G$4:$AN$51,COLUMN(C99),FALSE)</f>
        <v>&lt;Anl.GLN WSZ (Gem.)&gt;</v>
      </c>
      <c r="N99" s="181" t="str">
        <f>VLOOKUP($K99,Buchungsvarianten!$G$4:$AN$51,COLUMN(D99),FALSE)</f>
        <v>&lt;Übernahme&gt;</v>
      </c>
      <c r="O99" s="181" t="str">
        <f>VLOOKUP($K99,Buchungsvarianten!$G$4:$AN$51,COLUMN(E99),FALSE)</f>
        <v>Anl.GLN WSZ (Gem.)</v>
      </c>
      <c r="P99" s="181" t="str">
        <f>VLOOKUP($K99,Buchungsvarianten!$G$4:$AN$51,COLUMN(F99),FALSE)</f>
        <v>Pers.GLN BAWU Recycling</v>
      </c>
      <c r="Q99" s="186" t="str">
        <f>VLOOKUP($K99,Buchungsvarianten!$G$4:$AN$51,COLUMN(G99),FALSE)</f>
        <v>ÜG in Strecke</v>
      </c>
      <c r="R99" s="185" t="str">
        <f>VLOOKUP($K99,Buchungsvarianten!$G$4:$AN$51,COLUMN(H99),FALSE)</f>
        <v>Stand.GLN WSZ (Gem.)</v>
      </c>
      <c r="S99" s="181" t="str">
        <f>VLOOKUP($K99,Buchungsvarianten!$G$4:$AN$51,COLUMN(I99),FALSE)</f>
        <v>Pers.GLN BAWU Recycling</v>
      </c>
      <c r="T99" s="181" t="str">
        <f>VLOOKUP($K99,Buchungsvarianten!$G$4:$AN$51,COLUMN(J99),FALSE)</f>
        <v>ÜN in Strecke</v>
      </c>
      <c r="U99" s="181" t="str">
        <f>VLOOKUP($K99,Buchungsvarianten!$G$4:$AN$51,COLUMN(K99),FALSE)</f>
        <v>Pers.GLN BAWU Recycling</v>
      </c>
      <c r="V99" s="181" t="str">
        <f>VLOOKUP($K99,Buchungsvarianten!$G$4:$AN$51,COLUMN(L99),FALSE)</f>
        <v>Stand.GLN S/B</v>
      </c>
      <c r="W99" s="186" t="str">
        <f>VLOOKUP($K99,Buchungsvarianten!$G$4:$AN$51,COLUMN(M99),FALSE)</f>
        <v>ÜG aus Strecke</v>
      </c>
      <c r="X99" s="185" t="str">
        <f>VLOOKUP($K99,Buchungsvarianten!$G$4:$AN$51,COLUMN(N99),FALSE)</f>
        <v>Pers.GLN BAWU Recycling</v>
      </c>
      <c r="Y99" s="181" t="str">
        <f>VLOOKUP($K99,Buchungsvarianten!$G$4:$AN$51,COLUMN(O99),FALSE)</f>
        <v>Anl.GLN S/B</v>
      </c>
      <c r="Z99" s="181" t="str">
        <f>VLOOKUP($K99,Buchungsvarianten!$G$4:$AN$51,COLUMN(P99),FALSE)</f>
        <v>ÜN aus Strecke</v>
      </c>
      <c r="AA99" s="181" t="str">
        <f>VLOOKUP($K99,Buchungsvarianten!$G$4:$AN$51,COLUMN(Q99),FALSE)</f>
        <v>-</v>
      </c>
      <c r="AB99" s="181" t="str">
        <f>VLOOKUP($K99,Buchungsvarianten!$G$4:$AN$51,COLUMN(R99),FALSE)</f>
        <v>-</v>
      </c>
      <c r="AC99" s="186" t="str">
        <f>VLOOKUP($K99,Buchungsvarianten!$G$4:$AN$51,COLUMN(S99),FALSE)</f>
        <v>-</v>
      </c>
      <c r="AD99" s="185" t="str">
        <f>VLOOKUP($K99,Buchungsvarianten!$G$4:$AN$51,COLUMN(T99),FALSE)</f>
        <v>-</v>
      </c>
      <c r="AE99" s="181" t="str">
        <f>VLOOKUP($K99,Buchungsvarianten!$G$4:$AN$51,COLUMN(U99),FALSE)</f>
        <v>-</v>
      </c>
      <c r="AF99" s="181" t="str">
        <f>VLOOKUP($K99,Buchungsvarianten!$G$4:$AN$51,COLUMN(V99),FALSE)</f>
        <v>-</v>
      </c>
      <c r="AG99" s="181" t="str">
        <f>VLOOKUP($K99,Buchungsvarianten!$G$4:$AN$51,COLUMN(W99),FALSE)</f>
        <v>-</v>
      </c>
      <c r="AH99" s="181" t="str">
        <f>VLOOKUP($K99,Buchungsvarianten!$G$4:$AN$51,COLUMN(X99),FALSE)</f>
        <v>-</v>
      </c>
      <c r="AI99" s="186" t="str">
        <f>VLOOKUP($K99,Buchungsvarianten!$G$4:$AN$51,COLUMN(Y99),FALSE)</f>
        <v>-</v>
      </c>
      <c r="AJ99" s="185" t="str">
        <f>VLOOKUP($K99,Buchungsvarianten!$G$4:$AN$51,COLUMN(Z99),FALSE)</f>
        <v>-</v>
      </c>
      <c r="AK99" s="181" t="str">
        <f>VLOOKUP($K99,Buchungsvarianten!$G$4:$AN$51,COLUMN(AA99),FALSE)</f>
        <v>-</v>
      </c>
      <c r="AL99" s="181" t="str">
        <f>VLOOKUP($K99,Buchungsvarianten!$G$4:$AN$51,COLUMN(AB99),FALSE)</f>
        <v>-</v>
      </c>
      <c r="AM99" s="181" t="str">
        <f>VLOOKUP($K99,Buchungsvarianten!$G$4:$AN$51,COLUMN(AC99),FALSE)</f>
        <v>-</v>
      </c>
      <c r="AN99" s="181" t="str">
        <f>VLOOKUP($K99,Buchungsvarianten!$G$4:$AN$51,COLUMN(AD99),FALSE)</f>
        <v>-</v>
      </c>
      <c r="AO99" s="186" t="str">
        <f>VLOOKUP($K99,Buchungsvarianten!$G$4:$AN$51,COLUMN(AE99),FALSE)</f>
        <v>-</v>
      </c>
      <c r="AP99" s="185" t="str">
        <f>VLOOKUP($K99,Buchungsvarianten!$G$4:$AN$51,COLUMN(AF99),FALSE)</f>
        <v>-</v>
      </c>
      <c r="AQ99" s="181" t="str">
        <f>VLOOKUP($K99,Buchungsvarianten!$G$4:$AN$51,COLUMN(AG99),FALSE)</f>
        <v>-</v>
      </c>
      <c r="AR99" s="186" t="str">
        <f>VLOOKUP($K99,Buchungsvarianten!$G$4:$AN$51,COLUMN(AH99),FALSE)</f>
        <v>-</v>
      </c>
      <c r="AS99" s="35"/>
    </row>
    <row r="100" spans="1:45" ht="30" x14ac:dyDescent="0.25">
      <c r="A100" s="6" t="s">
        <v>28</v>
      </c>
      <c r="B100" s="6" t="s">
        <v>27</v>
      </c>
      <c r="C100" s="6" t="s">
        <v>28</v>
      </c>
      <c r="D100" s="6" t="s">
        <v>70</v>
      </c>
      <c r="E100" s="6">
        <v>35206</v>
      </c>
      <c r="F100" s="119" t="s">
        <v>93</v>
      </c>
      <c r="G100" s="5">
        <f t="shared" si="1"/>
        <v>31</v>
      </c>
      <c r="H100" s="4" t="str">
        <f>VLOOKUP(G100,Buchungsvarianten!$D$4:$F$51,2,FALSE)</f>
        <v>Bring</v>
      </c>
      <c r="I100" s="123" t="str">
        <f>VLOOKUP(K100,Buchungsvarianten!$G$4:$AP$51,36,FALSE)</f>
        <v>HH-&gt;WSZ(Anl.Gem)-&gt;BAWU Recycling-&gt;S/B</v>
      </c>
      <c r="J100" s="116" t="str">
        <f>VLOOKUP(G100,Buchungsvarianten!$D$4:$F$51,3,FALSE)</f>
        <v>WSZ als Anlage der Gemeinde</v>
      </c>
      <c r="K100" s="7">
        <v>31</v>
      </c>
      <c r="L100" s="185" t="str">
        <f>VLOOKUP($K100,Buchungsvarianten!$G$4:$AN$51,COLUMN(B100),FALSE)</f>
        <v>&lt;Pers.GLN Gem.&gt;</v>
      </c>
      <c r="M100" s="181" t="str">
        <f>VLOOKUP($K100,Buchungsvarianten!$G$4:$AN$51,COLUMN(C100),FALSE)</f>
        <v>&lt;Anl.GLN WSZ (Gem.)&gt;</v>
      </c>
      <c r="N100" s="181" t="str">
        <f>VLOOKUP($K100,Buchungsvarianten!$G$4:$AN$51,COLUMN(D100),FALSE)</f>
        <v>&lt;Übernahme&gt;</v>
      </c>
      <c r="O100" s="181" t="str">
        <f>VLOOKUP($K100,Buchungsvarianten!$G$4:$AN$51,COLUMN(E100),FALSE)</f>
        <v>Anl.GLN WSZ (Gem.)</v>
      </c>
      <c r="P100" s="181" t="str">
        <f>VLOOKUP($K100,Buchungsvarianten!$G$4:$AN$51,COLUMN(F100),FALSE)</f>
        <v>Pers.GLN BAWU Recycling</v>
      </c>
      <c r="Q100" s="186" t="str">
        <f>VLOOKUP($K100,Buchungsvarianten!$G$4:$AN$51,COLUMN(G100),FALSE)</f>
        <v>ÜG in Strecke</v>
      </c>
      <c r="R100" s="185" t="str">
        <f>VLOOKUP($K100,Buchungsvarianten!$G$4:$AN$51,COLUMN(H100),FALSE)</f>
        <v>Stand.GLN WSZ (Gem.)</v>
      </c>
      <c r="S100" s="181" t="str">
        <f>VLOOKUP($K100,Buchungsvarianten!$G$4:$AN$51,COLUMN(I100),FALSE)</f>
        <v>Pers.GLN BAWU Recycling</v>
      </c>
      <c r="T100" s="181" t="str">
        <f>VLOOKUP($K100,Buchungsvarianten!$G$4:$AN$51,COLUMN(J100),FALSE)</f>
        <v>ÜN in Strecke</v>
      </c>
      <c r="U100" s="181" t="str">
        <f>VLOOKUP($K100,Buchungsvarianten!$G$4:$AN$51,COLUMN(K100),FALSE)</f>
        <v>Pers.GLN BAWU Recycling</v>
      </c>
      <c r="V100" s="181" t="str">
        <f>VLOOKUP($K100,Buchungsvarianten!$G$4:$AN$51,COLUMN(L100),FALSE)</f>
        <v>Stand.GLN S/B</v>
      </c>
      <c r="W100" s="186" t="str">
        <f>VLOOKUP($K100,Buchungsvarianten!$G$4:$AN$51,COLUMN(M100),FALSE)</f>
        <v>ÜG aus Strecke</v>
      </c>
      <c r="X100" s="185" t="str">
        <f>VLOOKUP($K100,Buchungsvarianten!$G$4:$AN$51,COLUMN(N100),FALSE)</f>
        <v>Pers.GLN BAWU Recycling</v>
      </c>
      <c r="Y100" s="181" t="str">
        <f>VLOOKUP($K100,Buchungsvarianten!$G$4:$AN$51,COLUMN(O100),FALSE)</f>
        <v>Anl.GLN S/B</v>
      </c>
      <c r="Z100" s="181" t="str">
        <f>VLOOKUP($K100,Buchungsvarianten!$G$4:$AN$51,COLUMN(P100),FALSE)</f>
        <v>ÜN aus Strecke</v>
      </c>
      <c r="AA100" s="181" t="str">
        <f>VLOOKUP($K100,Buchungsvarianten!$G$4:$AN$51,COLUMN(Q100),FALSE)</f>
        <v>-</v>
      </c>
      <c r="AB100" s="181" t="str">
        <f>VLOOKUP($K100,Buchungsvarianten!$G$4:$AN$51,COLUMN(R100),FALSE)</f>
        <v>-</v>
      </c>
      <c r="AC100" s="186" t="str">
        <f>VLOOKUP($K100,Buchungsvarianten!$G$4:$AN$51,COLUMN(S100),FALSE)</f>
        <v>-</v>
      </c>
      <c r="AD100" s="185" t="str">
        <f>VLOOKUP($K100,Buchungsvarianten!$G$4:$AN$51,COLUMN(T100),FALSE)</f>
        <v>-</v>
      </c>
      <c r="AE100" s="181" t="str">
        <f>VLOOKUP($K100,Buchungsvarianten!$G$4:$AN$51,COLUMN(U100),FALSE)</f>
        <v>-</v>
      </c>
      <c r="AF100" s="181" t="str">
        <f>VLOOKUP($K100,Buchungsvarianten!$G$4:$AN$51,COLUMN(V100),FALSE)</f>
        <v>-</v>
      </c>
      <c r="AG100" s="181" t="str">
        <f>VLOOKUP($K100,Buchungsvarianten!$G$4:$AN$51,COLUMN(W100),FALSE)</f>
        <v>-</v>
      </c>
      <c r="AH100" s="181" t="str">
        <f>VLOOKUP($K100,Buchungsvarianten!$G$4:$AN$51,COLUMN(X100),FALSE)</f>
        <v>-</v>
      </c>
      <c r="AI100" s="186" t="str">
        <f>VLOOKUP($K100,Buchungsvarianten!$G$4:$AN$51,COLUMN(Y100),FALSE)</f>
        <v>-</v>
      </c>
      <c r="AJ100" s="185" t="str">
        <f>VLOOKUP($K100,Buchungsvarianten!$G$4:$AN$51,COLUMN(Z100),FALSE)</f>
        <v>-</v>
      </c>
      <c r="AK100" s="181" t="str">
        <f>VLOOKUP($K100,Buchungsvarianten!$G$4:$AN$51,COLUMN(AA100),FALSE)</f>
        <v>-</v>
      </c>
      <c r="AL100" s="181" t="str">
        <f>VLOOKUP($K100,Buchungsvarianten!$G$4:$AN$51,COLUMN(AB100),FALSE)</f>
        <v>-</v>
      </c>
      <c r="AM100" s="181" t="str">
        <f>VLOOKUP($K100,Buchungsvarianten!$G$4:$AN$51,COLUMN(AC100),FALSE)</f>
        <v>-</v>
      </c>
      <c r="AN100" s="181" t="str">
        <f>VLOOKUP($K100,Buchungsvarianten!$G$4:$AN$51,COLUMN(AD100),FALSE)</f>
        <v>-</v>
      </c>
      <c r="AO100" s="186" t="str">
        <f>VLOOKUP($K100,Buchungsvarianten!$G$4:$AN$51,COLUMN(AE100),FALSE)</f>
        <v>-</v>
      </c>
      <c r="AP100" s="185" t="str">
        <f>VLOOKUP($K100,Buchungsvarianten!$G$4:$AN$51,COLUMN(AF100),FALSE)</f>
        <v>-</v>
      </c>
      <c r="AQ100" s="181" t="str">
        <f>VLOOKUP($K100,Buchungsvarianten!$G$4:$AN$51,COLUMN(AG100),FALSE)</f>
        <v>-</v>
      </c>
      <c r="AR100" s="186" t="str">
        <f>VLOOKUP($K100,Buchungsvarianten!$G$4:$AN$51,COLUMN(AH100),FALSE)</f>
        <v>-</v>
      </c>
      <c r="AS100" s="35"/>
    </row>
    <row r="101" spans="1:45" ht="30" x14ac:dyDescent="0.25">
      <c r="A101" s="6" t="s">
        <v>28</v>
      </c>
      <c r="B101" s="6" t="s">
        <v>27</v>
      </c>
      <c r="C101" s="6" t="s">
        <v>28</v>
      </c>
      <c r="D101" s="6" t="s">
        <v>70</v>
      </c>
      <c r="E101" s="6">
        <v>31437</v>
      </c>
      <c r="F101" s="119" t="s">
        <v>94</v>
      </c>
      <c r="G101" s="5">
        <f t="shared" si="1"/>
        <v>31</v>
      </c>
      <c r="H101" s="4" t="str">
        <f>VLOOKUP(G101,Buchungsvarianten!$D$4:$F$51,2,FALSE)</f>
        <v>Bring</v>
      </c>
      <c r="I101" s="123" t="str">
        <f>VLOOKUP(K101,Buchungsvarianten!$G$4:$AP$51,36,FALSE)</f>
        <v>HH-&gt;WSZ(Anl.Gem)-&gt;BAWU Recycling-&gt;S/B</v>
      </c>
      <c r="J101" s="116" t="str">
        <f>VLOOKUP(G101,Buchungsvarianten!$D$4:$F$51,3,FALSE)</f>
        <v>WSZ als Anlage der Gemeinde</v>
      </c>
      <c r="K101" s="7">
        <v>31</v>
      </c>
      <c r="L101" s="185" t="str">
        <f>VLOOKUP($K101,Buchungsvarianten!$G$4:$AN$51,COLUMN(B101),FALSE)</f>
        <v>&lt;Pers.GLN Gem.&gt;</v>
      </c>
      <c r="M101" s="181" t="str">
        <f>VLOOKUP($K101,Buchungsvarianten!$G$4:$AN$51,COLUMN(C101),FALSE)</f>
        <v>&lt;Anl.GLN WSZ (Gem.)&gt;</v>
      </c>
      <c r="N101" s="181" t="str">
        <f>VLOOKUP($K101,Buchungsvarianten!$G$4:$AN$51,COLUMN(D101),FALSE)</f>
        <v>&lt;Übernahme&gt;</v>
      </c>
      <c r="O101" s="181" t="str">
        <f>VLOOKUP($K101,Buchungsvarianten!$G$4:$AN$51,COLUMN(E101),FALSE)</f>
        <v>Anl.GLN WSZ (Gem.)</v>
      </c>
      <c r="P101" s="181" t="str">
        <f>VLOOKUP($K101,Buchungsvarianten!$G$4:$AN$51,COLUMN(F101),FALSE)</f>
        <v>Pers.GLN BAWU Recycling</v>
      </c>
      <c r="Q101" s="186" t="str">
        <f>VLOOKUP($K101,Buchungsvarianten!$G$4:$AN$51,COLUMN(G101),FALSE)</f>
        <v>ÜG in Strecke</v>
      </c>
      <c r="R101" s="185" t="str">
        <f>VLOOKUP($K101,Buchungsvarianten!$G$4:$AN$51,COLUMN(H101),FALSE)</f>
        <v>Stand.GLN WSZ (Gem.)</v>
      </c>
      <c r="S101" s="181" t="str">
        <f>VLOOKUP($K101,Buchungsvarianten!$G$4:$AN$51,COLUMN(I101),FALSE)</f>
        <v>Pers.GLN BAWU Recycling</v>
      </c>
      <c r="T101" s="181" t="str">
        <f>VLOOKUP($K101,Buchungsvarianten!$G$4:$AN$51,COLUMN(J101),FALSE)</f>
        <v>ÜN in Strecke</v>
      </c>
      <c r="U101" s="181" t="str">
        <f>VLOOKUP($K101,Buchungsvarianten!$G$4:$AN$51,COLUMN(K101),FALSE)</f>
        <v>Pers.GLN BAWU Recycling</v>
      </c>
      <c r="V101" s="181" t="str">
        <f>VLOOKUP($K101,Buchungsvarianten!$G$4:$AN$51,COLUMN(L101),FALSE)</f>
        <v>Stand.GLN S/B</v>
      </c>
      <c r="W101" s="186" t="str">
        <f>VLOOKUP($K101,Buchungsvarianten!$G$4:$AN$51,COLUMN(M101),FALSE)</f>
        <v>ÜG aus Strecke</v>
      </c>
      <c r="X101" s="185" t="str">
        <f>VLOOKUP($K101,Buchungsvarianten!$G$4:$AN$51,COLUMN(N101),FALSE)</f>
        <v>Pers.GLN BAWU Recycling</v>
      </c>
      <c r="Y101" s="181" t="str">
        <f>VLOOKUP($K101,Buchungsvarianten!$G$4:$AN$51,COLUMN(O101),FALSE)</f>
        <v>Anl.GLN S/B</v>
      </c>
      <c r="Z101" s="181" t="str">
        <f>VLOOKUP($K101,Buchungsvarianten!$G$4:$AN$51,COLUMN(P101),FALSE)</f>
        <v>ÜN aus Strecke</v>
      </c>
      <c r="AA101" s="181" t="str">
        <f>VLOOKUP($K101,Buchungsvarianten!$G$4:$AN$51,COLUMN(Q101),FALSE)</f>
        <v>-</v>
      </c>
      <c r="AB101" s="181" t="str">
        <f>VLOOKUP($K101,Buchungsvarianten!$G$4:$AN$51,COLUMN(R101),FALSE)</f>
        <v>-</v>
      </c>
      <c r="AC101" s="186" t="str">
        <f>VLOOKUP($K101,Buchungsvarianten!$G$4:$AN$51,COLUMN(S101),FALSE)</f>
        <v>-</v>
      </c>
      <c r="AD101" s="185" t="str">
        <f>VLOOKUP($K101,Buchungsvarianten!$G$4:$AN$51,COLUMN(T101),FALSE)</f>
        <v>-</v>
      </c>
      <c r="AE101" s="181" t="str">
        <f>VLOOKUP($K101,Buchungsvarianten!$G$4:$AN$51,COLUMN(U101),FALSE)</f>
        <v>-</v>
      </c>
      <c r="AF101" s="181" t="str">
        <f>VLOOKUP($K101,Buchungsvarianten!$G$4:$AN$51,COLUMN(V101),FALSE)</f>
        <v>-</v>
      </c>
      <c r="AG101" s="181" t="str">
        <f>VLOOKUP($K101,Buchungsvarianten!$G$4:$AN$51,COLUMN(W101),FALSE)</f>
        <v>-</v>
      </c>
      <c r="AH101" s="181" t="str">
        <f>VLOOKUP($K101,Buchungsvarianten!$G$4:$AN$51,COLUMN(X101),FALSE)</f>
        <v>-</v>
      </c>
      <c r="AI101" s="186" t="str">
        <f>VLOOKUP($K101,Buchungsvarianten!$G$4:$AN$51,COLUMN(Y101),FALSE)</f>
        <v>-</v>
      </c>
      <c r="AJ101" s="185" t="str">
        <f>VLOOKUP($K101,Buchungsvarianten!$G$4:$AN$51,COLUMN(Z101),FALSE)</f>
        <v>-</v>
      </c>
      <c r="AK101" s="181" t="str">
        <f>VLOOKUP($K101,Buchungsvarianten!$G$4:$AN$51,COLUMN(AA101),FALSE)</f>
        <v>-</v>
      </c>
      <c r="AL101" s="181" t="str">
        <f>VLOOKUP($K101,Buchungsvarianten!$G$4:$AN$51,COLUMN(AB101),FALSE)</f>
        <v>-</v>
      </c>
      <c r="AM101" s="181" t="str">
        <f>VLOOKUP($K101,Buchungsvarianten!$G$4:$AN$51,COLUMN(AC101),FALSE)</f>
        <v>-</v>
      </c>
      <c r="AN101" s="181" t="str">
        <f>VLOOKUP($K101,Buchungsvarianten!$G$4:$AN$51,COLUMN(AD101),FALSE)</f>
        <v>-</v>
      </c>
      <c r="AO101" s="186" t="str">
        <f>VLOOKUP($K101,Buchungsvarianten!$G$4:$AN$51,COLUMN(AE101),FALSE)</f>
        <v>-</v>
      </c>
      <c r="AP101" s="185" t="str">
        <f>VLOOKUP($K101,Buchungsvarianten!$G$4:$AN$51,COLUMN(AF101),FALSE)</f>
        <v>-</v>
      </c>
      <c r="AQ101" s="181" t="str">
        <f>VLOOKUP($K101,Buchungsvarianten!$G$4:$AN$51,COLUMN(AG101),FALSE)</f>
        <v>-</v>
      </c>
      <c r="AR101" s="186" t="str">
        <f>VLOOKUP($K101,Buchungsvarianten!$G$4:$AN$51,COLUMN(AH101),FALSE)</f>
        <v>-</v>
      </c>
      <c r="AS101" s="35"/>
    </row>
    <row r="102" spans="1:45" ht="30" x14ac:dyDescent="0.25">
      <c r="A102" s="6" t="s">
        <v>28</v>
      </c>
      <c r="B102" s="6" t="s">
        <v>27</v>
      </c>
      <c r="C102" s="6" t="s">
        <v>28</v>
      </c>
      <c r="D102" s="6" t="s">
        <v>95</v>
      </c>
      <c r="E102" s="6">
        <v>35338</v>
      </c>
      <c r="F102" s="119" t="s">
        <v>96</v>
      </c>
      <c r="G102" s="5">
        <f t="shared" si="1"/>
        <v>31</v>
      </c>
      <c r="H102" s="4" t="str">
        <f>VLOOKUP(G102,Buchungsvarianten!$D$4:$F$51,2,FALSE)</f>
        <v>Bring</v>
      </c>
      <c r="I102" s="123" t="str">
        <f>VLOOKUP(K102,Buchungsvarianten!$G$4:$AP$51,36,FALSE)</f>
        <v>HH-&gt;WSZ(Anl.Gem)-&gt;BAWU Recycling-&gt;S/B</v>
      </c>
      <c r="J102" s="116" t="str">
        <f>VLOOKUP(G102,Buchungsvarianten!$D$4:$F$51,3,FALSE)</f>
        <v>WSZ als Anlage der Gemeinde</v>
      </c>
      <c r="K102" s="7">
        <v>31</v>
      </c>
      <c r="L102" s="185" t="str">
        <f>VLOOKUP($K102,Buchungsvarianten!$G$4:$AN$51,COLUMN(B102),FALSE)</f>
        <v>&lt;Pers.GLN Gem.&gt;</v>
      </c>
      <c r="M102" s="181" t="str">
        <f>VLOOKUP($K102,Buchungsvarianten!$G$4:$AN$51,COLUMN(C102),FALSE)</f>
        <v>&lt;Anl.GLN WSZ (Gem.)&gt;</v>
      </c>
      <c r="N102" s="181" t="str">
        <f>VLOOKUP($K102,Buchungsvarianten!$G$4:$AN$51,COLUMN(D102),FALSE)</f>
        <v>&lt;Übernahme&gt;</v>
      </c>
      <c r="O102" s="181" t="str">
        <f>VLOOKUP($K102,Buchungsvarianten!$G$4:$AN$51,COLUMN(E102),FALSE)</f>
        <v>Anl.GLN WSZ (Gem.)</v>
      </c>
      <c r="P102" s="181" t="str">
        <f>VLOOKUP($K102,Buchungsvarianten!$G$4:$AN$51,COLUMN(F102),FALSE)</f>
        <v>Pers.GLN BAWU Recycling</v>
      </c>
      <c r="Q102" s="186" t="str">
        <f>VLOOKUP($K102,Buchungsvarianten!$G$4:$AN$51,COLUMN(G102),FALSE)</f>
        <v>ÜG in Strecke</v>
      </c>
      <c r="R102" s="185" t="str">
        <f>VLOOKUP($K102,Buchungsvarianten!$G$4:$AN$51,COLUMN(H102),FALSE)</f>
        <v>Stand.GLN WSZ (Gem.)</v>
      </c>
      <c r="S102" s="181" t="str">
        <f>VLOOKUP($K102,Buchungsvarianten!$G$4:$AN$51,COLUMN(I102),FALSE)</f>
        <v>Pers.GLN BAWU Recycling</v>
      </c>
      <c r="T102" s="181" t="str">
        <f>VLOOKUP($K102,Buchungsvarianten!$G$4:$AN$51,COLUMN(J102),FALSE)</f>
        <v>ÜN in Strecke</v>
      </c>
      <c r="U102" s="181" t="str">
        <f>VLOOKUP($K102,Buchungsvarianten!$G$4:$AN$51,COLUMN(K102),FALSE)</f>
        <v>Pers.GLN BAWU Recycling</v>
      </c>
      <c r="V102" s="181" t="str">
        <f>VLOOKUP($K102,Buchungsvarianten!$G$4:$AN$51,COLUMN(L102),FALSE)</f>
        <v>Stand.GLN S/B</v>
      </c>
      <c r="W102" s="186" t="str">
        <f>VLOOKUP($K102,Buchungsvarianten!$G$4:$AN$51,COLUMN(M102),FALSE)</f>
        <v>ÜG aus Strecke</v>
      </c>
      <c r="X102" s="185" t="str">
        <f>VLOOKUP($K102,Buchungsvarianten!$G$4:$AN$51,COLUMN(N102),FALSE)</f>
        <v>Pers.GLN BAWU Recycling</v>
      </c>
      <c r="Y102" s="181" t="str">
        <f>VLOOKUP($K102,Buchungsvarianten!$G$4:$AN$51,COLUMN(O102),FALSE)</f>
        <v>Anl.GLN S/B</v>
      </c>
      <c r="Z102" s="181" t="str">
        <f>VLOOKUP($K102,Buchungsvarianten!$G$4:$AN$51,COLUMN(P102),FALSE)</f>
        <v>ÜN aus Strecke</v>
      </c>
      <c r="AA102" s="181" t="str">
        <f>VLOOKUP($K102,Buchungsvarianten!$G$4:$AN$51,COLUMN(Q102),FALSE)</f>
        <v>-</v>
      </c>
      <c r="AB102" s="181" t="str">
        <f>VLOOKUP($K102,Buchungsvarianten!$G$4:$AN$51,COLUMN(R102),FALSE)</f>
        <v>-</v>
      </c>
      <c r="AC102" s="186" t="str">
        <f>VLOOKUP($K102,Buchungsvarianten!$G$4:$AN$51,COLUMN(S102),FALSE)</f>
        <v>-</v>
      </c>
      <c r="AD102" s="185" t="str">
        <f>VLOOKUP($K102,Buchungsvarianten!$G$4:$AN$51,COLUMN(T102),FALSE)</f>
        <v>-</v>
      </c>
      <c r="AE102" s="181" t="str">
        <f>VLOOKUP($K102,Buchungsvarianten!$G$4:$AN$51,COLUMN(U102),FALSE)</f>
        <v>-</v>
      </c>
      <c r="AF102" s="181" t="str">
        <f>VLOOKUP($K102,Buchungsvarianten!$G$4:$AN$51,COLUMN(V102),FALSE)</f>
        <v>-</v>
      </c>
      <c r="AG102" s="181" t="str">
        <f>VLOOKUP($K102,Buchungsvarianten!$G$4:$AN$51,COLUMN(W102),FALSE)</f>
        <v>-</v>
      </c>
      <c r="AH102" s="181" t="str">
        <f>VLOOKUP($K102,Buchungsvarianten!$G$4:$AN$51,COLUMN(X102),FALSE)</f>
        <v>-</v>
      </c>
      <c r="AI102" s="186" t="str">
        <f>VLOOKUP($K102,Buchungsvarianten!$G$4:$AN$51,COLUMN(Y102),FALSE)</f>
        <v>-</v>
      </c>
      <c r="AJ102" s="185" t="str">
        <f>VLOOKUP($K102,Buchungsvarianten!$G$4:$AN$51,COLUMN(Z102),FALSE)</f>
        <v>-</v>
      </c>
      <c r="AK102" s="181" t="str">
        <f>VLOOKUP($K102,Buchungsvarianten!$G$4:$AN$51,COLUMN(AA102),FALSE)</f>
        <v>-</v>
      </c>
      <c r="AL102" s="181" t="str">
        <f>VLOOKUP($K102,Buchungsvarianten!$G$4:$AN$51,COLUMN(AB102),FALSE)</f>
        <v>-</v>
      </c>
      <c r="AM102" s="181" t="str">
        <f>VLOOKUP($K102,Buchungsvarianten!$G$4:$AN$51,COLUMN(AC102),FALSE)</f>
        <v>-</v>
      </c>
      <c r="AN102" s="181" t="str">
        <f>VLOOKUP($K102,Buchungsvarianten!$G$4:$AN$51,COLUMN(AD102),FALSE)</f>
        <v>-</v>
      </c>
      <c r="AO102" s="186" t="str">
        <f>VLOOKUP($K102,Buchungsvarianten!$G$4:$AN$51,COLUMN(AE102),FALSE)</f>
        <v>-</v>
      </c>
      <c r="AP102" s="185" t="str">
        <f>VLOOKUP($K102,Buchungsvarianten!$G$4:$AN$51,COLUMN(AF102),FALSE)</f>
        <v>-</v>
      </c>
      <c r="AQ102" s="181" t="str">
        <f>VLOOKUP($K102,Buchungsvarianten!$G$4:$AN$51,COLUMN(AG102),FALSE)</f>
        <v>-</v>
      </c>
      <c r="AR102" s="186" t="str">
        <f>VLOOKUP($K102,Buchungsvarianten!$G$4:$AN$51,COLUMN(AH102),FALSE)</f>
        <v>-</v>
      </c>
      <c r="AS102" s="35"/>
    </row>
    <row r="103" spans="1:45" ht="30" x14ac:dyDescent="0.25">
      <c r="A103" s="6" t="s">
        <v>28</v>
      </c>
      <c r="B103" s="6" t="s">
        <v>27</v>
      </c>
      <c r="C103" s="6" t="s">
        <v>28</v>
      </c>
      <c r="D103" s="6" t="s">
        <v>95</v>
      </c>
      <c r="E103" s="6">
        <v>35322</v>
      </c>
      <c r="F103" s="119" t="s">
        <v>815</v>
      </c>
      <c r="G103" s="5">
        <f t="shared" si="1"/>
        <v>31</v>
      </c>
      <c r="H103" s="4" t="str">
        <f>VLOOKUP(G103,Buchungsvarianten!$D$4:$F$51,2,FALSE)</f>
        <v>Bring</v>
      </c>
      <c r="I103" s="123" t="str">
        <f>VLOOKUP(K103,Buchungsvarianten!$G$4:$AP$51,36,FALSE)</f>
        <v>HH-&gt;WSZ(Anl.Gem)-&gt;BAWU Recycling-&gt;S/B</v>
      </c>
      <c r="J103" s="116" t="str">
        <f>VLOOKUP(G103,Buchungsvarianten!$D$4:$F$51,3,FALSE)</f>
        <v>WSZ als Anlage der Gemeinde</v>
      </c>
      <c r="K103" s="7">
        <v>31</v>
      </c>
      <c r="L103" s="185" t="str">
        <f>VLOOKUP($K103,Buchungsvarianten!$G$4:$AN$51,COLUMN(B103),FALSE)</f>
        <v>&lt;Pers.GLN Gem.&gt;</v>
      </c>
      <c r="M103" s="181" t="str">
        <f>VLOOKUP($K103,Buchungsvarianten!$G$4:$AN$51,COLUMN(C103),FALSE)</f>
        <v>&lt;Anl.GLN WSZ (Gem.)&gt;</v>
      </c>
      <c r="N103" s="181" t="str">
        <f>VLOOKUP($K103,Buchungsvarianten!$G$4:$AN$51,COLUMN(D103),FALSE)</f>
        <v>&lt;Übernahme&gt;</v>
      </c>
      <c r="O103" s="181" t="str">
        <f>VLOOKUP($K103,Buchungsvarianten!$G$4:$AN$51,COLUMN(E103),FALSE)</f>
        <v>Anl.GLN WSZ (Gem.)</v>
      </c>
      <c r="P103" s="181" t="str">
        <f>VLOOKUP($K103,Buchungsvarianten!$G$4:$AN$51,COLUMN(F103),FALSE)</f>
        <v>Pers.GLN BAWU Recycling</v>
      </c>
      <c r="Q103" s="186" t="str">
        <f>VLOOKUP($K103,Buchungsvarianten!$G$4:$AN$51,COLUMN(G103),FALSE)</f>
        <v>ÜG in Strecke</v>
      </c>
      <c r="R103" s="185" t="str">
        <f>VLOOKUP($K103,Buchungsvarianten!$G$4:$AN$51,COLUMN(H103),FALSE)</f>
        <v>Stand.GLN WSZ (Gem.)</v>
      </c>
      <c r="S103" s="181" t="str">
        <f>VLOOKUP($K103,Buchungsvarianten!$G$4:$AN$51,COLUMN(I103),FALSE)</f>
        <v>Pers.GLN BAWU Recycling</v>
      </c>
      <c r="T103" s="181" t="str">
        <f>VLOOKUP($K103,Buchungsvarianten!$G$4:$AN$51,COLUMN(J103),FALSE)</f>
        <v>ÜN in Strecke</v>
      </c>
      <c r="U103" s="181" t="str">
        <f>VLOOKUP($K103,Buchungsvarianten!$G$4:$AN$51,COLUMN(K103),FALSE)</f>
        <v>Pers.GLN BAWU Recycling</v>
      </c>
      <c r="V103" s="181" t="str">
        <f>VLOOKUP($K103,Buchungsvarianten!$G$4:$AN$51,COLUMN(L103),FALSE)</f>
        <v>Stand.GLN S/B</v>
      </c>
      <c r="W103" s="186" t="str">
        <f>VLOOKUP($K103,Buchungsvarianten!$G$4:$AN$51,COLUMN(M103),FALSE)</f>
        <v>ÜG aus Strecke</v>
      </c>
      <c r="X103" s="185" t="str">
        <f>VLOOKUP($K103,Buchungsvarianten!$G$4:$AN$51,COLUMN(N103),FALSE)</f>
        <v>Pers.GLN BAWU Recycling</v>
      </c>
      <c r="Y103" s="181" t="str">
        <f>VLOOKUP($K103,Buchungsvarianten!$G$4:$AN$51,COLUMN(O103),FALSE)</f>
        <v>Anl.GLN S/B</v>
      </c>
      <c r="Z103" s="181" t="str">
        <f>VLOOKUP($K103,Buchungsvarianten!$G$4:$AN$51,COLUMN(P103),FALSE)</f>
        <v>ÜN aus Strecke</v>
      </c>
      <c r="AA103" s="181" t="str">
        <f>VLOOKUP($K103,Buchungsvarianten!$G$4:$AN$51,COLUMN(Q103),FALSE)</f>
        <v>-</v>
      </c>
      <c r="AB103" s="181" t="str">
        <f>VLOOKUP($K103,Buchungsvarianten!$G$4:$AN$51,COLUMN(R103),FALSE)</f>
        <v>-</v>
      </c>
      <c r="AC103" s="186" t="str">
        <f>VLOOKUP($K103,Buchungsvarianten!$G$4:$AN$51,COLUMN(S103),FALSE)</f>
        <v>-</v>
      </c>
      <c r="AD103" s="185" t="str">
        <f>VLOOKUP($K103,Buchungsvarianten!$G$4:$AN$51,COLUMN(T103),FALSE)</f>
        <v>-</v>
      </c>
      <c r="AE103" s="181" t="str">
        <f>VLOOKUP($K103,Buchungsvarianten!$G$4:$AN$51,COLUMN(U103),FALSE)</f>
        <v>-</v>
      </c>
      <c r="AF103" s="181" t="str">
        <f>VLOOKUP($K103,Buchungsvarianten!$G$4:$AN$51,COLUMN(V103),FALSE)</f>
        <v>-</v>
      </c>
      <c r="AG103" s="181" t="str">
        <f>VLOOKUP($K103,Buchungsvarianten!$G$4:$AN$51,COLUMN(W103),FALSE)</f>
        <v>-</v>
      </c>
      <c r="AH103" s="181" t="str">
        <f>VLOOKUP($K103,Buchungsvarianten!$G$4:$AN$51,COLUMN(X103),FALSE)</f>
        <v>-</v>
      </c>
      <c r="AI103" s="186" t="str">
        <f>VLOOKUP($K103,Buchungsvarianten!$G$4:$AN$51,COLUMN(Y103),FALSE)</f>
        <v>-</v>
      </c>
      <c r="AJ103" s="185" t="str">
        <f>VLOOKUP($K103,Buchungsvarianten!$G$4:$AN$51,COLUMN(Z103),FALSE)</f>
        <v>-</v>
      </c>
      <c r="AK103" s="181" t="str">
        <f>VLOOKUP($K103,Buchungsvarianten!$G$4:$AN$51,COLUMN(AA103),FALSE)</f>
        <v>-</v>
      </c>
      <c r="AL103" s="181" t="str">
        <f>VLOOKUP($K103,Buchungsvarianten!$G$4:$AN$51,COLUMN(AB103),FALSE)</f>
        <v>-</v>
      </c>
      <c r="AM103" s="181" t="str">
        <f>VLOOKUP($K103,Buchungsvarianten!$G$4:$AN$51,COLUMN(AC103),FALSE)</f>
        <v>-</v>
      </c>
      <c r="AN103" s="181" t="str">
        <f>VLOOKUP($K103,Buchungsvarianten!$G$4:$AN$51,COLUMN(AD103),FALSE)</f>
        <v>-</v>
      </c>
      <c r="AO103" s="186" t="str">
        <f>VLOOKUP($K103,Buchungsvarianten!$G$4:$AN$51,COLUMN(AE103),FALSE)</f>
        <v>-</v>
      </c>
      <c r="AP103" s="185" t="str">
        <f>VLOOKUP($K103,Buchungsvarianten!$G$4:$AN$51,COLUMN(AF103),FALSE)</f>
        <v>-</v>
      </c>
      <c r="AQ103" s="181" t="str">
        <f>VLOOKUP($K103,Buchungsvarianten!$G$4:$AN$51,COLUMN(AG103),FALSE)</f>
        <v>-</v>
      </c>
      <c r="AR103" s="186" t="str">
        <f>VLOOKUP($K103,Buchungsvarianten!$G$4:$AN$51,COLUMN(AH103),FALSE)</f>
        <v>-</v>
      </c>
      <c r="AS103" s="35"/>
    </row>
    <row r="104" spans="1:45" ht="30" x14ac:dyDescent="0.25">
      <c r="A104" s="6" t="s">
        <v>28</v>
      </c>
      <c r="B104" s="6" t="s">
        <v>27</v>
      </c>
      <c r="C104" s="6" t="s">
        <v>28</v>
      </c>
      <c r="D104" s="103" t="s">
        <v>68</v>
      </c>
      <c r="E104" s="88">
        <v>53301</v>
      </c>
      <c r="F104" s="121" t="s">
        <v>812</v>
      </c>
      <c r="G104" s="104">
        <f t="shared" si="1"/>
        <v>9</v>
      </c>
      <c r="H104" s="4" t="str">
        <f>VLOOKUP(G104,Buchungsvarianten!$D$4:$F$51,2,FALSE)</f>
        <v>Bring</v>
      </c>
      <c r="I104" s="123" t="str">
        <f>VLOOKUP(K104,Buchungsvarianten!$G$4:$AP$51,36,FALSE)</f>
        <v>HH-&gt;WSZ(Anl.Gem)-&gt;S/B</v>
      </c>
      <c r="J104" s="116" t="str">
        <f>VLOOKUP(G104,Buchungsvarianten!$D$4:$F$51,3,FALSE)</f>
        <v>WSZ als Anlage der Gemeinde</v>
      </c>
      <c r="K104" s="7">
        <v>9</v>
      </c>
      <c r="L104" s="185" t="str">
        <f>VLOOKUP($K104,Buchungsvarianten!$G$4:$AN$51,COLUMN(B104),FALSE)</f>
        <v>&lt;Pers.GLN Gem.&gt;</v>
      </c>
      <c r="M104" s="181" t="str">
        <f>VLOOKUP($K104,Buchungsvarianten!$G$4:$AN$51,COLUMN(C104),FALSE)</f>
        <v>&lt;Anl.GLN WSZ (Gem.)&gt;</v>
      </c>
      <c r="N104" s="181" t="str">
        <f>VLOOKUP($K104,Buchungsvarianten!$G$4:$AN$51,COLUMN(D104),FALSE)</f>
        <v>&lt;Übernahme&gt;</v>
      </c>
      <c r="O104" s="181" t="str">
        <f>VLOOKUP($K104,Buchungsvarianten!$G$4:$AN$51,COLUMN(E104),FALSE)</f>
        <v>Anl.GLN WSZ (Gem.)</v>
      </c>
      <c r="P104" s="181" t="str">
        <f>VLOOKUP($K104,Buchungsvarianten!$G$4:$AN$51,COLUMN(F104),FALSE)</f>
        <v>Stand.GLN S/B</v>
      </c>
      <c r="Q104" s="186" t="str">
        <f>VLOOKUP($K104,Buchungsvarianten!$G$4:$AN$51,COLUMN(G104),FALSE)</f>
        <v>Übergabe</v>
      </c>
      <c r="R104" s="185" t="str">
        <f>VLOOKUP($K104,Buchungsvarianten!$G$4:$AN$51,COLUMN(H104),FALSE)</f>
        <v>Stand.GLN WSZ (Gem.)</v>
      </c>
      <c r="S104" s="181" t="str">
        <f>VLOOKUP($K104,Buchungsvarianten!$G$4:$AN$51,COLUMN(I104),FALSE)</f>
        <v>Anl.GLN S/B</v>
      </c>
      <c r="T104" s="181" t="str">
        <f>VLOOKUP($K104,Buchungsvarianten!$G$4:$AN$51,COLUMN(J104),FALSE)</f>
        <v>Übernahme</v>
      </c>
      <c r="U104" s="181" t="str">
        <f>VLOOKUP($K104,Buchungsvarianten!$G$4:$AN$51,COLUMN(K104),FALSE)</f>
        <v>-</v>
      </c>
      <c r="V104" s="181" t="str">
        <f>VLOOKUP($K104,Buchungsvarianten!$G$4:$AN$51,COLUMN(L104),FALSE)</f>
        <v>-</v>
      </c>
      <c r="W104" s="186" t="str">
        <f>VLOOKUP($K104,Buchungsvarianten!$G$4:$AN$51,COLUMN(M104),FALSE)</f>
        <v>-</v>
      </c>
      <c r="X104" s="185" t="str">
        <f>VLOOKUP($K104,Buchungsvarianten!$G$4:$AN$51,COLUMN(N104),FALSE)</f>
        <v>-</v>
      </c>
      <c r="Y104" s="181" t="str">
        <f>VLOOKUP($K104,Buchungsvarianten!$G$4:$AN$51,COLUMN(O104),FALSE)</f>
        <v>-</v>
      </c>
      <c r="Z104" s="181" t="str">
        <f>VLOOKUP($K104,Buchungsvarianten!$G$4:$AN$51,COLUMN(P104),FALSE)</f>
        <v>-</v>
      </c>
      <c r="AA104" s="181" t="str">
        <f>VLOOKUP($K104,Buchungsvarianten!$G$4:$AN$51,COLUMN(Q104),FALSE)</f>
        <v>-</v>
      </c>
      <c r="AB104" s="181" t="str">
        <f>VLOOKUP($K104,Buchungsvarianten!$G$4:$AN$51,COLUMN(R104),FALSE)</f>
        <v>-</v>
      </c>
      <c r="AC104" s="186" t="str">
        <f>VLOOKUP($K104,Buchungsvarianten!$G$4:$AN$51,COLUMN(S104),FALSE)</f>
        <v>-</v>
      </c>
      <c r="AD104" s="185" t="str">
        <f>VLOOKUP($K104,Buchungsvarianten!$G$4:$AN$51,COLUMN(T104),FALSE)</f>
        <v>-</v>
      </c>
      <c r="AE104" s="181" t="str">
        <f>VLOOKUP($K104,Buchungsvarianten!$G$4:$AN$51,COLUMN(U104),FALSE)</f>
        <v>-</v>
      </c>
      <c r="AF104" s="181" t="str">
        <f>VLOOKUP($K104,Buchungsvarianten!$G$4:$AN$51,COLUMN(V104),FALSE)</f>
        <v>-</v>
      </c>
      <c r="AG104" s="181" t="str">
        <f>VLOOKUP($K104,Buchungsvarianten!$G$4:$AN$51,COLUMN(W104),FALSE)</f>
        <v>-</v>
      </c>
      <c r="AH104" s="181" t="str">
        <f>VLOOKUP($K104,Buchungsvarianten!$G$4:$AN$51,COLUMN(X104),FALSE)</f>
        <v>-</v>
      </c>
      <c r="AI104" s="186" t="str">
        <f>VLOOKUP($K104,Buchungsvarianten!$G$4:$AN$51,COLUMN(Y104),FALSE)</f>
        <v>-</v>
      </c>
      <c r="AJ104" s="185" t="str">
        <f>VLOOKUP($K104,Buchungsvarianten!$G$4:$AN$51,COLUMN(Z104),FALSE)</f>
        <v>-</v>
      </c>
      <c r="AK104" s="181" t="str">
        <f>VLOOKUP($K104,Buchungsvarianten!$G$4:$AN$51,COLUMN(AA104),FALSE)</f>
        <v>-</v>
      </c>
      <c r="AL104" s="181" t="str">
        <f>VLOOKUP($K104,Buchungsvarianten!$G$4:$AN$51,COLUMN(AB104),FALSE)</f>
        <v>-</v>
      </c>
      <c r="AM104" s="181" t="str">
        <f>VLOOKUP($K104,Buchungsvarianten!$G$4:$AN$51,COLUMN(AC104),FALSE)</f>
        <v>-</v>
      </c>
      <c r="AN104" s="181" t="str">
        <f>VLOOKUP($K104,Buchungsvarianten!$G$4:$AN$51,COLUMN(AD104),FALSE)</f>
        <v>-</v>
      </c>
      <c r="AO104" s="186" t="str">
        <f>VLOOKUP($K104,Buchungsvarianten!$G$4:$AN$51,COLUMN(AE104),FALSE)</f>
        <v>-</v>
      </c>
      <c r="AP104" s="185" t="str">
        <f>VLOOKUP($K104,Buchungsvarianten!$G$4:$AN$51,COLUMN(AF104),FALSE)</f>
        <v>-</v>
      </c>
      <c r="AQ104" s="181" t="str">
        <f>VLOOKUP($K104,Buchungsvarianten!$G$4:$AN$51,COLUMN(AG104),FALSE)</f>
        <v>-</v>
      </c>
      <c r="AR104" s="186" t="str">
        <f>VLOOKUP($K104,Buchungsvarianten!$G$4:$AN$51,COLUMN(AH104),FALSE)</f>
        <v>-</v>
      </c>
      <c r="AS104" s="35"/>
    </row>
    <row r="105" spans="1:45" ht="30" x14ac:dyDescent="0.25">
      <c r="A105" s="6" t="s">
        <v>28</v>
      </c>
      <c r="B105" s="6" t="s">
        <v>27</v>
      </c>
      <c r="C105" s="6" t="s">
        <v>28</v>
      </c>
      <c r="D105" s="6" t="s">
        <v>68</v>
      </c>
      <c r="E105" s="6">
        <v>35326</v>
      </c>
      <c r="F105" s="119" t="s">
        <v>90</v>
      </c>
      <c r="G105" s="5">
        <f>K105</f>
        <v>11</v>
      </c>
      <c r="H105" s="4" t="str">
        <f>VLOOKUP(G105,Buchungsvarianten!$D$4:$F$51,2,FALSE)</f>
        <v>Bring</v>
      </c>
      <c r="I105" s="123" t="str">
        <f>VLOOKUP(K105,Buchungsvarianten!$G$4:$AP$51,36,FALSE)</f>
        <v>HH-&gt;WSZ(Anl.Gem)-&gt;BAWU-&gt;S/B</v>
      </c>
      <c r="J105" s="116" t="str">
        <f>VLOOKUP(G105,Buchungsvarianten!$D$4:$F$51,3,FALSE)</f>
        <v>WSZ als Anlage der Gemeinde</v>
      </c>
      <c r="K105" s="7">
        <v>11</v>
      </c>
      <c r="L105" s="185" t="str">
        <f>VLOOKUP($K105,Buchungsvarianten!$G$4:$AN$51,COLUMN(B105),FALSE)</f>
        <v>&lt;Pers.GLN Gem.&gt;</v>
      </c>
      <c r="M105" s="181" t="str">
        <f>VLOOKUP($K105,Buchungsvarianten!$G$4:$AN$51,COLUMN(C105),FALSE)</f>
        <v>&lt;Anl.GLN WSZ (Gem.)&gt;</v>
      </c>
      <c r="N105" s="181" t="str">
        <f>VLOOKUP($K105,Buchungsvarianten!$G$4:$AN$51,COLUMN(D105),FALSE)</f>
        <v>&lt;Übernahme&gt;</v>
      </c>
      <c r="O105" s="181" t="str">
        <f>VLOOKUP($K105,Buchungsvarianten!$G$4:$AN$51,COLUMN(E105),FALSE)</f>
        <v>Anl.GLN WSZ (Gem.)</v>
      </c>
      <c r="P105" s="181" t="str">
        <f>VLOOKUP($K105,Buchungsvarianten!$G$4:$AN$51,COLUMN(F105),FALSE)</f>
        <v>Pers.GLN BAWU</v>
      </c>
      <c r="Q105" s="186" t="str">
        <f>VLOOKUP($K105,Buchungsvarianten!$G$4:$AN$51,COLUMN(G105),FALSE)</f>
        <v>ÜG in Strecke</v>
      </c>
      <c r="R105" s="185" t="str">
        <f>VLOOKUP($K105,Buchungsvarianten!$G$4:$AN$51,COLUMN(H105),FALSE)</f>
        <v>Stand.GLN WSZ (Gem.)</v>
      </c>
      <c r="S105" s="181" t="str">
        <f>VLOOKUP($K105,Buchungsvarianten!$G$4:$AN$51,COLUMN(I105),FALSE)</f>
        <v>Pers.GLN BAWU</v>
      </c>
      <c r="T105" s="181" t="str">
        <f>VLOOKUP($K105,Buchungsvarianten!$G$4:$AN$51,COLUMN(J105),FALSE)</f>
        <v>ÜN in Strecke</v>
      </c>
      <c r="U105" s="181" t="str">
        <f>VLOOKUP($K105,Buchungsvarianten!$G$4:$AN$51,COLUMN(K105),FALSE)</f>
        <v>Pers.GLN BAWU</v>
      </c>
      <c r="V105" s="181" t="str">
        <f>VLOOKUP($K105,Buchungsvarianten!$G$4:$AN$51,COLUMN(L105),FALSE)</f>
        <v>Stand.GLN S/B</v>
      </c>
      <c r="W105" s="186" t="str">
        <f>VLOOKUP($K105,Buchungsvarianten!$G$4:$AN$51,COLUMN(M105),FALSE)</f>
        <v>ÜG aus Strecke</v>
      </c>
      <c r="X105" s="185" t="str">
        <f>VLOOKUP($K105,Buchungsvarianten!$G$4:$AN$51,COLUMN(N105),FALSE)</f>
        <v>Pers.GLN BAWU</v>
      </c>
      <c r="Y105" s="181" t="str">
        <f>VLOOKUP($K105,Buchungsvarianten!$G$4:$AN$51,COLUMN(O105),FALSE)</f>
        <v>Anl.GLN S/B</v>
      </c>
      <c r="Z105" s="181" t="str">
        <f>VLOOKUP($K105,Buchungsvarianten!$G$4:$AN$51,COLUMN(P105),FALSE)</f>
        <v>ÜN aus Strecke</v>
      </c>
      <c r="AA105" s="181" t="str">
        <f>VLOOKUP($K105,Buchungsvarianten!$G$4:$AN$51,COLUMN(Q105),FALSE)</f>
        <v>-</v>
      </c>
      <c r="AB105" s="181" t="str">
        <f>VLOOKUP($K105,Buchungsvarianten!$G$4:$AN$51,COLUMN(R105),FALSE)</f>
        <v>-</v>
      </c>
      <c r="AC105" s="186" t="str">
        <f>VLOOKUP($K105,Buchungsvarianten!$G$4:$AN$51,COLUMN(S105),FALSE)</f>
        <v>-</v>
      </c>
      <c r="AD105" s="185" t="str">
        <f>VLOOKUP($K105,Buchungsvarianten!$G$4:$AN$51,COLUMN(T105),FALSE)</f>
        <v>-</v>
      </c>
      <c r="AE105" s="181" t="str">
        <f>VLOOKUP($K105,Buchungsvarianten!$G$4:$AN$51,COLUMN(U105),FALSE)</f>
        <v>-</v>
      </c>
      <c r="AF105" s="181" t="str">
        <f>VLOOKUP($K105,Buchungsvarianten!$G$4:$AN$51,COLUMN(V105),FALSE)</f>
        <v>-</v>
      </c>
      <c r="AG105" s="181" t="str">
        <f>VLOOKUP($K105,Buchungsvarianten!$G$4:$AN$51,COLUMN(W105),FALSE)</f>
        <v>-</v>
      </c>
      <c r="AH105" s="181" t="str">
        <f>VLOOKUP($K105,Buchungsvarianten!$G$4:$AN$51,COLUMN(X105),FALSE)</f>
        <v>-</v>
      </c>
      <c r="AI105" s="186" t="str">
        <f>VLOOKUP($K105,Buchungsvarianten!$G$4:$AN$51,COLUMN(Y105),FALSE)</f>
        <v>-</v>
      </c>
      <c r="AJ105" s="185" t="str">
        <f>VLOOKUP($K105,Buchungsvarianten!$G$4:$AN$51,COLUMN(Z105),FALSE)</f>
        <v>-</v>
      </c>
      <c r="AK105" s="181" t="str">
        <f>VLOOKUP($K105,Buchungsvarianten!$G$4:$AN$51,COLUMN(AA105),FALSE)</f>
        <v>-</v>
      </c>
      <c r="AL105" s="181" t="str">
        <f>VLOOKUP($K105,Buchungsvarianten!$G$4:$AN$51,COLUMN(AB105),FALSE)</f>
        <v>-</v>
      </c>
      <c r="AM105" s="181" t="str">
        <f>VLOOKUP($K105,Buchungsvarianten!$G$4:$AN$51,COLUMN(AC105),FALSE)</f>
        <v>-</v>
      </c>
      <c r="AN105" s="181" t="str">
        <f>VLOOKUP($K105,Buchungsvarianten!$G$4:$AN$51,COLUMN(AD105),FALSE)</f>
        <v>-</v>
      </c>
      <c r="AO105" s="186" t="str">
        <f>VLOOKUP($K105,Buchungsvarianten!$G$4:$AN$51,COLUMN(AE105),FALSE)</f>
        <v>-</v>
      </c>
      <c r="AP105" s="185" t="str">
        <f>VLOOKUP($K105,Buchungsvarianten!$G$4:$AN$51,COLUMN(AF105),FALSE)</f>
        <v>-</v>
      </c>
      <c r="AQ105" s="181" t="str">
        <f>VLOOKUP($K105,Buchungsvarianten!$G$4:$AN$51,COLUMN(AG105),FALSE)</f>
        <v>-</v>
      </c>
      <c r="AR105" s="186" t="str">
        <f>VLOOKUP($K105,Buchungsvarianten!$G$4:$AN$51,COLUMN(AH105),FALSE)</f>
        <v>-</v>
      </c>
      <c r="AS105" s="35"/>
    </row>
    <row r="106" spans="1:45" ht="30" x14ac:dyDescent="0.25">
      <c r="A106" s="6" t="s">
        <v>28</v>
      </c>
      <c r="B106" s="6" t="s">
        <v>27</v>
      </c>
      <c r="C106" s="6" t="s">
        <v>28</v>
      </c>
      <c r="D106" s="6" t="s">
        <v>68</v>
      </c>
      <c r="E106" s="6">
        <v>53510</v>
      </c>
      <c r="F106" s="119" t="s">
        <v>97</v>
      </c>
      <c r="G106" s="5">
        <f t="shared" si="1"/>
        <v>9</v>
      </c>
      <c r="H106" s="4" t="str">
        <f>VLOOKUP(G106,Buchungsvarianten!$D$4:$F$51,2,FALSE)</f>
        <v>Bring</v>
      </c>
      <c r="I106" s="123" t="str">
        <f>VLOOKUP(K106,Buchungsvarianten!$G$4:$AP$51,36,FALSE)</f>
        <v>HH-&gt;WSZ(Anl.Gem)-&gt;S/B</v>
      </c>
      <c r="J106" s="116" t="str">
        <f>VLOOKUP(G106,Buchungsvarianten!$D$4:$F$51,3,FALSE)</f>
        <v>WSZ als Anlage der Gemeinde</v>
      </c>
      <c r="K106" s="21">
        <v>9</v>
      </c>
      <c r="L106" s="185" t="str">
        <f>VLOOKUP($K106,Buchungsvarianten!$G$4:$AN$51,COLUMN(B106),FALSE)</f>
        <v>&lt;Pers.GLN Gem.&gt;</v>
      </c>
      <c r="M106" s="181" t="str">
        <f>VLOOKUP($K106,Buchungsvarianten!$G$4:$AN$51,COLUMN(C106),FALSE)</f>
        <v>&lt;Anl.GLN WSZ (Gem.)&gt;</v>
      </c>
      <c r="N106" s="181" t="str">
        <f>VLOOKUP($K106,Buchungsvarianten!$G$4:$AN$51,COLUMN(D106),FALSE)</f>
        <v>&lt;Übernahme&gt;</v>
      </c>
      <c r="O106" s="181" t="str">
        <f>VLOOKUP($K106,Buchungsvarianten!$G$4:$AN$51,COLUMN(E106),FALSE)</f>
        <v>Anl.GLN WSZ (Gem.)</v>
      </c>
      <c r="P106" s="181" t="str">
        <f>VLOOKUP($K106,Buchungsvarianten!$G$4:$AN$51,COLUMN(F106),FALSE)</f>
        <v>Stand.GLN S/B</v>
      </c>
      <c r="Q106" s="186" t="str">
        <f>VLOOKUP($K106,Buchungsvarianten!$G$4:$AN$51,COLUMN(G106),FALSE)</f>
        <v>Übergabe</v>
      </c>
      <c r="R106" s="185" t="str">
        <f>VLOOKUP($K106,Buchungsvarianten!$G$4:$AN$51,COLUMN(H106),FALSE)</f>
        <v>Stand.GLN WSZ (Gem.)</v>
      </c>
      <c r="S106" s="181" t="str">
        <f>VLOOKUP($K106,Buchungsvarianten!$G$4:$AN$51,COLUMN(I106),FALSE)</f>
        <v>Anl.GLN S/B</v>
      </c>
      <c r="T106" s="181" t="str">
        <f>VLOOKUP($K106,Buchungsvarianten!$G$4:$AN$51,COLUMN(J106),FALSE)</f>
        <v>Übernahme</v>
      </c>
      <c r="U106" s="181" t="str">
        <f>VLOOKUP($K106,Buchungsvarianten!$G$4:$AN$51,COLUMN(K106),FALSE)</f>
        <v>-</v>
      </c>
      <c r="V106" s="181" t="str">
        <f>VLOOKUP($K106,Buchungsvarianten!$G$4:$AN$51,COLUMN(L106),FALSE)</f>
        <v>-</v>
      </c>
      <c r="W106" s="186" t="str">
        <f>VLOOKUP($K106,Buchungsvarianten!$G$4:$AN$51,COLUMN(M106),FALSE)</f>
        <v>-</v>
      </c>
      <c r="X106" s="185" t="str">
        <f>VLOOKUP($K106,Buchungsvarianten!$G$4:$AN$51,COLUMN(N106),FALSE)</f>
        <v>-</v>
      </c>
      <c r="Y106" s="181" t="str">
        <f>VLOOKUP($K106,Buchungsvarianten!$G$4:$AN$51,COLUMN(O106),FALSE)</f>
        <v>-</v>
      </c>
      <c r="Z106" s="181" t="str">
        <f>VLOOKUP($K106,Buchungsvarianten!$G$4:$AN$51,COLUMN(P106),FALSE)</f>
        <v>-</v>
      </c>
      <c r="AA106" s="181" t="str">
        <f>VLOOKUP($K106,Buchungsvarianten!$G$4:$AN$51,COLUMN(Q106),FALSE)</f>
        <v>-</v>
      </c>
      <c r="AB106" s="181" t="str">
        <f>VLOOKUP($K106,Buchungsvarianten!$G$4:$AN$51,COLUMN(R106),FALSE)</f>
        <v>-</v>
      </c>
      <c r="AC106" s="186" t="str">
        <f>VLOOKUP($K106,Buchungsvarianten!$G$4:$AN$51,COLUMN(S106),FALSE)</f>
        <v>-</v>
      </c>
      <c r="AD106" s="185" t="str">
        <f>VLOOKUP($K106,Buchungsvarianten!$G$4:$AN$51,COLUMN(T106),FALSE)</f>
        <v>-</v>
      </c>
      <c r="AE106" s="181" t="str">
        <f>VLOOKUP($K106,Buchungsvarianten!$G$4:$AN$51,COLUMN(U106),FALSE)</f>
        <v>-</v>
      </c>
      <c r="AF106" s="181" t="str">
        <f>VLOOKUP($K106,Buchungsvarianten!$G$4:$AN$51,COLUMN(V106),FALSE)</f>
        <v>-</v>
      </c>
      <c r="AG106" s="181" t="str">
        <f>VLOOKUP($K106,Buchungsvarianten!$G$4:$AN$51,COLUMN(W106),FALSE)</f>
        <v>-</v>
      </c>
      <c r="AH106" s="181" t="str">
        <f>VLOOKUP($K106,Buchungsvarianten!$G$4:$AN$51,COLUMN(X106),FALSE)</f>
        <v>-</v>
      </c>
      <c r="AI106" s="186" t="str">
        <f>VLOOKUP($K106,Buchungsvarianten!$G$4:$AN$51,COLUMN(Y106),FALSE)</f>
        <v>-</v>
      </c>
      <c r="AJ106" s="185" t="str">
        <f>VLOOKUP($K106,Buchungsvarianten!$G$4:$AN$51,COLUMN(Z106),FALSE)</f>
        <v>-</v>
      </c>
      <c r="AK106" s="181" t="str">
        <f>VLOOKUP($K106,Buchungsvarianten!$G$4:$AN$51,COLUMN(AA106),FALSE)</f>
        <v>-</v>
      </c>
      <c r="AL106" s="181" t="str">
        <f>VLOOKUP($K106,Buchungsvarianten!$G$4:$AN$51,COLUMN(AB106),FALSE)</f>
        <v>-</v>
      </c>
      <c r="AM106" s="181" t="str">
        <f>VLOOKUP($K106,Buchungsvarianten!$G$4:$AN$51,COLUMN(AC106),FALSE)</f>
        <v>-</v>
      </c>
      <c r="AN106" s="181" t="str">
        <f>VLOOKUP($K106,Buchungsvarianten!$G$4:$AN$51,COLUMN(AD106),FALSE)</f>
        <v>-</v>
      </c>
      <c r="AO106" s="186" t="str">
        <f>VLOOKUP($K106,Buchungsvarianten!$G$4:$AN$51,COLUMN(AE106),FALSE)</f>
        <v>-</v>
      </c>
      <c r="AP106" s="185" t="str">
        <f>VLOOKUP($K106,Buchungsvarianten!$G$4:$AN$51,COLUMN(AF106),FALSE)</f>
        <v>-</v>
      </c>
      <c r="AQ106" s="181" t="str">
        <f>VLOOKUP($K106,Buchungsvarianten!$G$4:$AN$51,COLUMN(AG106),FALSE)</f>
        <v>-</v>
      </c>
      <c r="AR106" s="186" t="str">
        <f>VLOOKUP($K106,Buchungsvarianten!$G$4:$AN$51,COLUMN(AH106),FALSE)</f>
        <v>-</v>
      </c>
      <c r="AS106" s="40" t="s">
        <v>162</v>
      </c>
    </row>
    <row r="107" spans="1:45" ht="30" x14ac:dyDescent="0.25">
      <c r="A107" s="6" t="s">
        <v>28</v>
      </c>
      <c r="B107" s="6" t="s">
        <v>27</v>
      </c>
      <c r="C107" s="6" t="s">
        <v>28</v>
      </c>
      <c r="D107" s="6" t="s">
        <v>68</v>
      </c>
      <c r="E107" s="6">
        <v>53510</v>
      </c>
      <c r="F107" s="119" t="s">
        <v>98</v>
      </c>
      <c r="G107" s="5">
        <f t="shared" si="1"/>
        <v>9</v>
      </c>
      <c r="H107" s="4" t="str">
        <f>VLOOKUP(G107,Buchungsvarianten!$D$4:$F$51,2,FALSE)</f>
        <v>Bring</v>
      </c>
      <c r="I107" s="123" t="str">
        <f>VLOOKUP(K107,Buchungsvarianten!$G$4:$AP$51,36,FALSE)</f>
        <v>HH-&gt;WSZ(Anl.Gem)-&gt;S/B</v>
      </c>
      <c r="J107" s="116" t="str">
        <f>VLOOKUP(G107,Buchungsvarianten!$D$4:$F$51,3,FALSE)</f>
        <v>WSZ als Anlage der Gemeinde</v>
      </c>
      <c r="K107" s="21">
        <v>9</v>
      </c>
      <c r="L107" s="185" t="str">
        <f>VLOOKUP($K107,Buchungsvarianten!$G$4:$AN$51,COLUMN(B107),FALSE)</f>
        <v>&lt;Pers.GLN Gem.&gt;</v>
      </c>
      <c r="M107" s="181" t="str">
        <f>VLOOKUP($K107,Buchungsvarianten!$G$4:$AN$51,COLUMN(C107),FALSE)</f>
        <v>&lt;Anl.GLN WSZ (Gem.)&gt;</v>
      </c>
      <c r="N107" s="181" t="str">
        <f>VLOOKUP($K107,Buchungsvarianten!$G$4:$AN$51,COLUMN(D107),FALSE)</f>
        <v>&lt;Übernahme&gt;</v>
      </c>
      <c r="O107" s="181" t="str">
        <f>VLOOKUP($K107,Buchungsvarianten!$G$4:$AN$51,COLUMN(E107),FALSE)</f>
        <v>Anl.GLN WSZ (Gem.)</v>
      </c>
      <c r="P107" s="181" t="str">
        <f>VLOOKUP($K107,Buchungsvarianten!$G$4:$AN$51,COLUMN(F107),FALSE)</f>
        <v>Stand.GLN S/B</v>
      </c>
      <c r="Q107" s="186" t="str">
        <f>VLOOKUP($K107,Buchungsvarianten!$G$4:$AN$51,COLUMN(G107),FALSE)</f>
        <v>Übergabe</v>
      </c>
      <c r="R107" s="185" t="str">
        <f>VLOOKUP($K107,Buchungsvarianten!$G$4:$AN$51,COLUMN(H107),FALSE)</f>
        <v>Stand.GLN WSZ (Gem.)</v>
      </c>
      <c r="S107" s="181" t="str">
        <f>VLOOKUP($K107,Buchungsvarianten!$G$4:$AN$51,COLUMN(I107),FALSE)</f>
        <v>Anl.GLN S/B</v>
      </c>
      <c r="T107" s="181" t="str">
        <f>VLOOKUP($K107,Buchungsvarianten!$G$4:$AN$51,COLUMN(J107),FALSE)</f>
        <v>Übernahme</v>
      </c>
      <c r="U107" s="181" t="str">
        <f>VLOOKUP($K107,Buchungsvarianten!$G$4:$AN$51,COLUMN(K107),FALSE)</f>
        <v>-</v>
      </c>
      <c r="V107" s="181" t="str">
        <f>VLOOKUP($K107,Buchungsvarianten!$G$4:$AN$51,COLUMN(L107),FALSE)</f>
        <v>-</v>
      </c>
      <c r="W107" s="186" t="str">
        <f>VLOOKUP($K107,Buchungsvarianten!$G$4:$AN$51,COLUMN(M107),FALSE)</f>
        <v>-</v>
      </c>
      <c r="X107" s="185" t="str">
        <f>VLOOKUP($K107,Buchungsvarianten!$G$4:$AN$51,COLUMN(N107),FALSE)</f>
        <v>-</v>
      </c>
      <c r="Y107" s="181" t="str">
        <f>VLOOKUP($K107,Buchungsvarianten!$G$4:$AN$51,COLUMN(O107),FALSE)</f>
        <v>-</v>
      </c>
      <c r="Z107" s="181" t="str">
        <f>VLOOKUP($K107,Buchungsvarianten!$G$4:$AN$51,COLUMN(P107),FALSE)</f>
        <v>-</v>
      </c>
      <c r="AA107" s="181" t="str">
        <f>VLOOKUP($K107,Buchungsvarianten!$G$4:$AN$51,COLUMN(Q107),FALSE)</f>
        <v>-</v>
      </c>
      <c r="AB107" s="181" t="str">
        <f>VLOOKUP($K107,Buchungsvarianten!$G$4:$AN$51,COLUMN(R107),FALSE)</f>
        <v>-</v>
      </c>
      <c r="AC107" s="186" t="str">
        <f>VLOOKUP($K107,Buchungsvarianten!$G$4:$AN$51,COLUMN(S107),FALSE)</f>
        <v>-</v>
      </c>
      <c r="AD107" s="185" t="str">
        <f>VLOOKUP($K107,Buchungsvarianten!$G$4:$AN$51,COLUMN(T107),FALSE)</f>
        <v>-</v>
      </c>
      <c r="AE107" s="181" t="str">
        <f>VLOOKUP($K107,Buchungsvarianten!$G$4:$AN$51,COLUMN(U107),FALSE)</f>
        <v>-</v>
      </c>
      <c r="AF107" s="181" t="str">
        <f>VLOOKUP($K107,Buchungsvarianten!$G$4:$AN$51,COLUMN(V107),FALSE)</f>
        <v>-</v>
      </c>
      <c r="AG107" s="181" t="str">
        <f>VLOOKUP($K107,Buchungsvarianten!$G$4:$AN$51,COLUMN(W107),FALSE)</f>
        <v>-</v>
      </c>
      <c r="AH107" s="181" t="str">
        <f>VLOOKUP($K107,Buchungsvarianten!$G$4:$AN$51,COLUMN(X107),FALSE)</f>
        <v>-</v>
      </c>
      <c r="AI107" s="186" t="str">
        <f>VLOOKUP($K107,Buchungsvarianten!$G$4:$AN$51,COLUMN(Y107),FALSE)</f>
        <v>-</v>
      </c>
      <c r="AJ107" s="185" t="str">
        <f>VLOOKUP($K107,Buchungsvarianten!$G$4:$AN$51,COLUMN(Z107),FALSE)</f>
        <v>-</v>
      </c>
      <c r="AK107" s="181" t="str">
        <f>VLOOKUP($K107,Buchungsvarianten!$G$4:$AN$51,COLUMN(AA107),FALSE)</f>
        <v>-</v>
      </c>
      <c r="AL107" s="181" t="str">
        <f>VLOOKUP($K107,Buchungsvarianten!$G$4:$AN$51,COLUMN(AB107),FALSE)</f>
        <v>-</v>
      </c>
      <c r="AM107" s="181" t="str">
        <f>VLOOKUP($K107,Buchungsvarianten!$G$4:$AN$51,COLUMN(AC107),FALSE)</f>
        <v>-</v>
      </c>
      <c r="AN107" s="181" t="str">
        <f>VLOOKUP($K107,Buchungsvarianten!$G$4:$AN$51,COLUMN(AD107),FALSE)</f>
        <v>-</v>
      </c>
      <c r="AO107" s="186" t="str">
        <f>VLOOKUP($K107,Buchungsvarianten!$G$4:$AN$51,COLUMN(AE107),FALSE)</f>
        <v>-</v>
      </c>
      <c r="AP107" s="185" t="str">
        <f>VLOOKUP($K107,Buchungsvarianten!$G$4:$AN$51,COLUMN(AF107),FALSE)</f>
        <v>-</v>
      </c>
      <c r="AQ107" s="181" t="str">
        <f>VLOOKUP($K107,Buchungsvarianten!$G$4:$AN$51,COLUMN(AG107),FALSE)</f>
        <v>-</v>
      </c>
      <c r="AR107" s="186" t="str">
        <f>VLOOKUP($K107,Buchungsvarianten!$G$4:$AN$51,COLUMN(AH107),FALSE)</f>
        <v>-</v>
      </c>
      <c r="AS107" s="40" t="s">
        <v>162</v>
      </c>
    </row>
    <row r="108" spans="1:45" ht="30" x14ac:dyDescent="0.25">
      <c r="A108" s="6" t="s">
        <v>28</v>
      </c>
      <c r="B108" s="6" t="s">
        <v>27</v>
      </c>
      <c r="C108" s="6" t="s">
        <v>28</v>
      </c>
      <c r="D108" s="6" t="s">
        <v>68</v>
      </c>
      <c r="E108" s="6">
        <v>55502</v>
      </c>
      <c r="F108" s="119" t="s">
        <v>99</v>
      </c>
      <c r="G108" s="5">
        <f t="shared" si="1"/>
        <v>9</v>
      </c>
      <c r="H108" s="4" t="str">
        <f>VLOOKUP(G108,Buchungsvarianten!$D$4:$F$51,2,FALSE)</f>
        <v>Bring</v>
      </c>
      <c r="I108" s="123" t="str">
        <f>VLOOKUP(K108,Buchungsvarianten!$G$4:$AP$51,36,FALSE)</f>
        <v>HH-&gt;WSZ(Anl.Gem)-&gt;S/B</v>
      </c>
      <c r="J108" s="116" t="str">
        <f>VLOOKUP(G108,Buchungsvarianten!$D$4:$F$51,3,FALSE)</f>
        <v>WSZ als Anlage der Gemeinde</v>
      </c>
      <c r="K108" s="21">
        <v>9</v>
      </c>
      <c r="L108" s="185" t="str">
        <f>VLOOKUP($K108,Buchungsvarianten!$G$4:$AN$51,COLUMN(B108),FALSE)</f>
        <v>&lt;Pers.GLN Gem.&gt;</v>
      </c>
      <c r="M108" s="181" t="str">
        <f>VLOOKUP($K108,Buchungsvarianten!$G$4:$AN$51,COLUMN(C108),FALSE)</f>
        <v>&lt;Anl.GLN WSZ (Gem.)&gt;</v>
      </c>
      <c r="N108" s="181" t="str">
        <f>VLOOKUP($K108,Buchungsvarianten!$G$4:$AN$51,COLUMN(D108),FALSE)</f>
        <v>&lt;Übernahme&gt;</v>
      </c>
      <c r="O108" s="181" t="str">
        <f>VLOOKUP($K108,Buchungsvarianten!$G$4:$AN$51,COLUMN(E108),FALSE)</f>
        <v>Anl.GLN WSZ (Gem.)</v>
      </c>
      <c r="P108" s="181" t="str">
        <f>VLOOKUP($K108,Buchungsvarianten!$G$4:$AN$51,COLUMN(F108),FALSE)</f>
        <v>Stand.GLN S/B</v>
      </c>
      <c r="Q108" s="186" t="str">
        <f>VLOOKUP($K108,Buchungsvarianten!$G$4:$AN$51,COLUMN(G108),FALSE)</f>
        <v>Übergabe</v>
      </c>
      <c r="R108" s="185" t="str">
        <f>VLOOKUP($K108,Buchungsvarianten!$G$4:$AN$51,COLUMN(H108),FALSE)</f>
        <v>Stand.GLN WSZ (Gem.)</v>
      </c>
      <c r="S108" s="181" t="str">
        <f>VLOOKUP($K108,Buchungsvarianten!$G$4:$AN$51,COLUMN(I108),FALSE)</f>
        <v>Anl.GLN S/B</v>
      </c>
      <c r="T108" s="181" t="str">
        <f>VLOOKUP($K108,Buchungsvarianten!$G$4:$AN$51,COLUMN(J108),FALSE)</f>
        <v>Übernahme</v>
      </c>
      <c r="U108" s="181" t="str">
        <f>VLOOKUP($K108,Buchungsvarianten!$G$4:$AN$51,COLUMN(K108),FALSE)</f>
        <v>-</v>
      </c>
      <c r="V108" s="181" t="str">
        <f>VLOOKUP($K108,Buchungsvarianten!$G$4:$AN$51,COLUMN(L108),FALSE)</f>
        <v>-</v>
      </c>
      <c r="W108" s="186" t="str">
        <f>VLOOKUP($K108,Buchungsvarianten!$G$4:$AN$51,COLUMN(M108),FALSE)</f>
        <v>-</v>
      </c>
      <c r="X108" s="185" t="str">
        <f>VLOOKUP($K108,Buchungsvarianten!$G$4:$AN$51,COLUMN(N108),FALSE)</f>
        <v>-</v>
      </c>
      <c r="Y108" s="181" t="str">
        <f>VLOOKUP($K108,Buchungsvarianten!$G$4:$AN$51,COLUMN(O108),FALSE)</f>
        <v>-</v>
      </c>
      <c r="Z108" s="181" t="str">
        <f>VLOOKUP($K108,Buchungsvarianten!$G$4:$AN$51,COLUMN(P108),FALSE)</f>
        <v>-</v>
      </c>
      <c r="AA108" s="181" t="str">
        <f>VLOOKUP($K108,Buchungsvarianten!$G$4:$AN$51,COLUMN(Q108),FALSE)</f>
        <v>-</v>
      </c>
      <c r="AB108" s="181" t="str">
        <f>VLOOKUP($K108,Buchungsvarianten!$G$4:$AN$51,COLUMN(R108),FALSE)</f>
        <v>-</v>
      </c>
      <c r="AC108" s="186" t="str">
        <f>VLOOKUP($K108,Buchungsvarianten!$G$4:$AN$51,COLUMN(S108),FALSE)</f>
        <v>-</v>
      </c>
      <c r="AD108" s="185" t="str">
        <f>VLOOKUP($K108,Buchungsvarianten!$G$4:$AN$51,COLUMN(T108),FALSE)</f>
        <v>-</v>
      </c>
      <c r="AE108" s="181" t="str">
        <f>VLOOKUP($K108,Buchungsvarianten!$G$4:$AN$51,COLUMN(U108),FALSE)</f>
        <v>-</v>
      </c>
      <c r="AF108" s="181" t="str">
        <f>VLOOKUP($K108,Buchungsvarianten!$G$4:$AN$51,COLUMN(V108),FALSE)</f>
        <v>-</v>
      </c>
      <c r="AG108" s="181" t="str">
        <f>VLOOKUP($K108,Buchungsvarianten!$G$4:$AN$51,COLUMN(W108),FALSE)</f>
        <v>-</v>
      </c>
      <c r="AH108" s="181" t="str">
        <f>VLOOKUP($K108,Buchungsvarianten!$G$4:$AN$51,COLUMN(X108),FALSE)</f>
        <v>-</v>
      </c>
      <c r="AI108" s="186" t="str">
        <f>VLOOKUP($K108,Buchungsvarianten!$G$4:$AN$51,COLUMN(Y108),FALSE)</f>
        <v>-</v>
      </c>
      <c r="AJ108" s="185" t="str">
        <f>VLOOKUP($K108,Buchungsvarianten!$G$4:$AN$51,COLUMN(Z108),FALSE)</f>
        <v>-</v>
      </c>
      <c r="AK108" s="181" t="str">
        <f>VLOOKUP($K108,Buchungsvarianten!$G$4:$AN$51,COLUMN(AA108),FALSE)</f>
        <v>-</v>
      </c>
      <c r="AL108" s="181" t="str">
        <f>VLOOKUP($K108,Buchungsvarianten!$G$4:$AN$51,COLUMN(AB108),FALSE)</f>
        <v>-</v>
      </c>
      <c r="AM108" s="181" t="str">
        <f>VLOOKUP($K108,Buchungsvarianten!$G$4:$AN$51,COLUMN(AC108),FALSE)</f>
        <v>-</v>
      </c>
      <c r="AN108" s="181" t="str">
        <f>VLOOKUP($K108,Buchungsvarianten!$G$4:$AN$51,COLUMN(AD108),FALSE)</f>
        <v>-</v>
      </c>
      <c r="AO108" s="186" t="str">
        <f>VLOOKUP($K108,Buchungsvarianten!$G$4:$AN$51,COLUMN(AE108),FALSE)</f>
        <v>-</v>
      </c>
      <c r="AP108" s="185" t="str">
        <f>VLOOKUP($K108,Buchungsvarianten!$G$4:$AN$51,COLUMN(AF108),FALSE)</f>
        <v>-</v>
      </c>
      <c r="AQ108" s="181" t="str">
        <f>VLOOKUP($K108,Buchungsvarianten!$G$4:$AN$51,COLUMN(AG108),FALSE)</f>
        <v>-</v>
      </c>
      <c r="AR108" s="186" t="str">
        <f>VLOOKUP($K108,Buchungsvarianten!$G$4:$AN$51,COLUMN(AH108),FALSE)</f>
        <v>-</v>
      </c>
      <c r="AS108" s="35"/>
    </row>
    <row r="109" spans="1:45" ht="30" x14ac:dyDescent="0.25">
      <c r="A109" s="6" t="s">
        <v>28</v>
      </c>
      <c r="B109" s="6" t="s">
        <v>27</v>
      </c>
      <c r="C109" s="6" t="s">
        <v>28</v>
      </c>
      <c r="D109" s="6" t="s">
        <v>68</v>
      </c>
      <c r="E109" s="6">
        <v>59803</v>
      </c>
      <c r="F109" s="119" t="s">
        <v>157</v>
      </c>
      <c r="G109" s="5">
        <f t="shared" si="1"/>
        <v>9</v>
      </c>
      <c r="H109" s="4" t="str">
        <f>VLOOKUP(G109,Buchungsvarianten!$D$4:$F$51,2,FALSE)</f>
        <v>Bring</v>
      </c>
      <c r="I109" s="123" t="str">
        <f>VLOOKUP(K109,Buchungsvarianten!$G$4:$AP$51,36,FALSE)</f>
        <v>HH-&gt;WSZ(Anl.Gem)-&gt;S/B</v>
      </c>
      <c r="J109" s="116" t="str">
        <f>VLOOKUP(G109,Buchungsvarianten!$D$4:$F$51,3,FALSE)</f>
        <v>WSZ als Anlage der Gemeinde</v>
      </c>
      <c r="K109" s="21">
        <v>9</v>
      </c>
      <c r="L109" s="185" t="str">
        <f>VLOOKUP($K109,Buchungsvarianten!$G$4:$AN$51,COLUMN(B109),FALSE)</f>
        <v>&lt;Pers.GLN Gem.&gt;</v>
      </c>
      <c r="M109" s="181" t="str">
        <f>VLOOKUP($K109,Buchungsvarianten!$G$4:$AN$51,COLUMN(C109),FALSE)</f>
        <v>&lt;Anl.GLN WSZ (Gem.)&gt;</v>
      </c>
      <c r="N109" s="181" t="str">
        <f>VLOOKUP($K109,Buchungsvarianten!$G$4:$AN$51,COLUMN(D109),FALSE)</f>
        <v>&lt;Übernahme&gt;</v>
      </c>
      <c r="O109" s="181" t="str">
        <f>VLOOKUP($K109,Buchungsvarianten!$G$4:$AN$51,COLUMN(E109),FALSE)</f>
        <v>Anl.GLN WSZ (Gem.)</v>
      </c>
      <c r="P109" s="181" t="str">
        <f>VLOOKUP($K109,Buchungsvarianten!$G$4:$AN$51,COLUMN(F109),FALSE)</f>
        <v>Stand.GLN S/B</v>
      </c>
      <c r="Q109" s="186" t="str">
        <f>VLOOKUP($K109,Buchungsvarianten!$G$4:$AN$51,COLUMN(G109),FALSE)</f>
        <v>Übergabe</v>
      </c>
      <c r="R109" s="185" t="str">
        <f>VLOOKUP($K109,Buchungsvarianten!$G$4:$AN$51,COLUMN(H109),FALSE)</f>
        <v>Stand.GLN WSZ (Gem.)</v>
      </c>
      <c r="S109" s="181" t="str">
        <f>VLOOKUP($K109,Buchungsvarianten!$G$4:$AN$51,COLUMN(I109),FALSE)</f>
        <v>Anl.GLN S/B</v>
      </c>
      <c r="T109" s="181" t="str">
        <f>VLOOKUP($K109,Buchungsvarianten!$G$4:$AN$51,COLUMN(J109),FALSE)</f>
        <v>Übernahme</v>
      </c>
      <c r="U109" s="181" t="str">
        <f>VLOOKUP($K109,Buchungsvarianten!$G$4:$AN$51,COLUMN(K109),FALSE)</f>
        <v>-</v>
      </c>
      <c r="V109" s="181" t="str">
        <f>VLOOKUP($K109,Buchungsvarianten!$G$4:$AN$51,COLUMN(L109),FALSE)</f>
        <v>-</v>
      </c>
      <c r="W109" s="186" t="str">
        <f>VLOOKUP($K109,Buchungsvarianten!$G$4:$AN$51,COLUMN(M109),FALSE)</f>
        <v>-</v>
      </c>
      <c r="X109" s="185" t="str">
        <f>VLOOKUP($K109,Buchungsvarianten!$G$4:$AN$51,COLUMN(N109),FALSE)</f>
        <v>-</v>
      </c>
      <c r="Y109" s="181" t="str">
        <f>VLOOKUP($K109,Buchungsvarianten!$G$4:$AN$51,COLUMN(O109),FALSE)</f>
        <v>-</v>
      </c>
      <c r="Z109" s="181" t="str">
        <f>VLOOKUP($K109,Buchungsvarianten!$G$4:$AN$51,COLUMN(P109),FALSE)</f>
        <v>-</v>
      </c>
      <c r="AA109" s="181" t="str">
        <f>VLOOKUP($K109,Buchungsvarianten!$G$4:$AN$51,COLUMN(Q109),FALSE)</f>
        <v>-</v>
      </c>
      <c r="AB109" s="181" t="str">
        <f>VLOOKUP($K109,Buchungsvarianten!$G$4:$AN$51,COLUMN(R109),FALSE)</f>
        <v>-</v>
      </c>
      <c r="AC109" s="186" t="str">
        <f>VLOOKUP($K109,Buchungsvarianten!$G$4:$AN$51,COLUMN(S109),FALSE)</f>
        <v>-</v>
      </c>
      <c r="AD109" s="185" t="str">
        <f>VLOOKUP($K109,Buchungsvarianten!$G$4:$AN$51,COLUMN(T109),FALSE)</f>
        <v>-</v>
      </c>
      <c r="AE109" s="181" t="str">
        <f>VLOOKUP($K109,Buchungsvarianten!$G$4:$AN$51,COLUMN(U109),FALSE)</f>
        <v>-</v>
      </c>
      <c r="AF109" s="181" t="str">
        <f>VLOOKUP($K109,Buchungsvarianten!$G$4:$AN$51,COLUMN(V109),FALSE)</f>
        <v>-</v>
      </c>
      <c r="AG109" s="181" t="str">
        <f>VLOOKUP($K109,Buchungsvarianten!$G$4:$AN$51,COLUMN(W109),FALSE)</f>
        <v>-</v>
      </c>
      <c r="AH109" s="181" t="str">
        <f>VLOOKUP($K109,Buchungsvarianten!$G$4:$AN$51,COLUMN(X109),FALSE)</f>
        <v>-</v>
      </c>
      <c r="AI109" s="186" t="str">
        <f>VLOOKUP($K109,Buchungsvarianten!$G$4:$AN$51,COLUMN(Y109),FALSE)</f>
        <v>-</v>
      </c>
      <c r="AJ109" s="185" t="str">
        <f>VLOOKUP($K109,Buchungsvarianten!$G$4:$AN$51,COLUMN(Z109),FALSE)</f>
        <v>-</v>
      </c>
      <c r="AK109" s="181" t="str">
        <f>VLOOKUP($K109,Buchungsvarianten!$G$4:$AN$51,COLUMN(AA109),FALSE)</f>
        <v>-</v>
      </c>
      <c r="AL109" s="181" t="str">
        <f>VLOOKUP($K109,Buchungsvarianten!$G$4:$AN$51,COLUMN(AB109),FALSE)</f>
        <v>-</v>
      </c>
      <c r="AM109" s="181" t="str">
        <f>VLOOKUP($K109,Buchungsvarianten!$G$4:$AN$51,COLUMN(AC109),FALSE)</f>
        <v>-</v>
      </c>
      <c r="AN109" s="181" t="str">
        <f>VLOOKUP($K109,Buchungsvarianten!$G$4:$AN$51,COLUMN(AD109),FALSE)</f>
        <v>-</v>
      </c>
      <c r="AO109" s="186" t="str">
        <f>VLOOKUP($K109,Buchungsvarianten!$G$4:$AN$51,COLUMN(AE109),FALSE)</f>
        <v>-</v>
      </c>
      <c r="AP109" s="185" t="str">
        <f>VLOOKUP($K109,Buchungsvarianten!$G$4:$AN$51,COLUMN(AF109),FALSE)</f>
        <v>-</v>
      </c>
      <c r="AQ109" s="181" t="str">
        <f>VLOOKUP($K109,Buchungsvarianten!$G$4:$AN$51,COLUMN(AG109),FALSE)</f>
        <v>-</v>
      </c>
      <c r="AR109" s="186" t="str">
        <f>VLOOKUP($K109,Buchungsvarianten!$G$4:$AN$51,COLUMN(AH109),FALSE)</f>
        <v>-</v>
      </c>
      <c r="AS109" s="35"/>
    </row>
    <row r="110" spans="1:45" ht="30" x14ac:dyDescent="0.25">
      <c r="A110" s="6" t="s">
        <v>28</v>
      </c>
      <c r="B110" s="6" t="s">
        <v>27</v>
      </c>
      <c r="C110" s="6" t="s">
        <v>28</v>
      </c>
      <c r="D110" s="6" t="s">
        <v>68</v>
      </c>
      <c r="E110" s="6">
        <v>59305</v>
      </c>
      <c r="F110" s="119" t="s">
        <v>100</v>
      </c>
      <c r="G110" s="5">
        <f t="shared" si="1"/>
        <v>9</v>
      </c>
      <c r="H110" s="4" t="str">
        <f>VLOOKUP(G110,Buchungsvarianten!$D$4:$F$51,2,FALSE)</f>
        <v>Bring</v>
      </c>
      <c r="I110" s="123" t="str">
        <f>VLOOKUP(K110,Buchungsvarianten!$G$4:$AP$51,36,FALSE)</f>
        <v>HH-&gt;WSZ(Anl.Gem)-&gt;S/B</v>
      </c>
      <c r="J110" s="116" t="str">
        <f>VLOOKUP(G110,Buchungsvarianten!$D$4:$F$51,3,FALSE)</f>
        <v>WSZ als Anlage der Gemeinde</v>
      </c>
      <c r="K110" s="21">
        <v>9</v>
      </c>
      <c r="L110" s="185" t="str">
        <f>VLOOKUP($K110,Buchungsvarianten!$G$4:$AN$51,COLUMN(B110),FALSE)</f>
        <v>&lt;Pers.GLN Gem.&gt;</v>
      </c>
      <c r="M110" s="181" t="str">
        <f>VLOOKUP($K110,Buchungsvarianten!$G$4:$AN$51,COLUMN(C110),FALSE)</f>
        <v>&lt;Anl.GLN WSZ (Gem.)&gt;</v>
      </c>
      <c r="N110" s="181" t="str">
        <f>VLOOKUP($K110,Buchungsvarianten!$G$4:$AN$51,COLUMN(D110),FALSE)</f>
        <v>&lt;Übernahme&gt;</v>
      </c>
      <c r="O110" s="181" t="str">
        <f>VLOOKUP($K110,Buchungsvarianten!$G$4:$AN$51,COLUMN(E110),FALSE)</f>
        <v>Anl.GLN WSZ (Gem.)</v>
      </c>
      <c r="P110" s="181" t="str">
        <f>VLOOKUP($K110,Buchungsvarianten!$G$4:$AN$51,COLUMN(F110),FALSE)</f>
        <v>Stand.GLN S/B</v>
      </c>
      <c r="Q110" s="186" t="str">
        <f>VLOOKUP($K110,Buchungsvarianten!$G$4:$AN$51,COLUMN(G110),FALSE)</f>
        <v>Übergabe</v>
      </c>
      <c r="R110" s="185" t="str">
        <f>VLOOKUP($K110,Buchungsvarianten!$G$4:$AN$51,COLUMN(H110),FALSE)</f>
        <v>Stand.GLN WSZ (Gem.)</v>
      </c>
      <c r="S110" s="181" t="str">
        <f>VLOOKUP($K110,Buchungsvarianten!$G$4:$AN$51,COLUMN(I110),FALSE)</f>
        <v>Anl.GLN S/B</v>
      </c>
      <c r="T110" s="181" t="str">
        <f>VLOOKUP($K110,Buchungsvarianten!$G$4:$AN$51,COLUMN(J110),FALSE)</f>
        <v>Übernahme</v>
      </c>
      <c r="U110" s="181" t="str">
        <f>VLOOKUP($K110,Buchungsvarianten!$G$4:$AN$51,COLUMN(K110),FALSE)</f>
        <v>-</v>
      </c>
      <c r="V110" s="181" t="str">
        <f>VLOOKUP($K110,Buchungsvarianten!$G$4:$AN$51,COLUMN(L110),FALSE)</f>
        <v>-</v>
      </c>
      <c r="W110" s="186" t="str">
        <f>VLOOKUP($K110,Buchungsvarianten!$G$4:$AN$51,COLUMN(M110),FALSE)</f>
        <v>-</v>
      </c>
      <c r="X110" s="185" t="str">
        <f>VLOOKUP($K110,Buchungsvarianten!$G$4:$AN$51,COLUMN(N110),FALSE)</f>
        <v>-</v>
      </c>
      <c r="Y110" s="181" t="str">
        <f>VLOOKUP($K110,Buchungsvarianten!$G$4:$AN$51,COLUMN(O110),FALSE)</f>
        <v>-</v>
      </c>
      <c r="Z110" s="181" t="str">
        <f>VLOOKUP($K110,Buchungsvarianten!$G$4:$AN$51,COLUMN(P110),FALSE)</f>
        <v>-</v>
      </c>
      <c r="AA110" s="181" t="str">
        <f>VLOOKUP($K110,Buchungsvarianten!$G$4:$AN$51,COLUMN(Q110),FALSE)</f>
        <v>-</v>
      </c>
      <c r="AB110" s="181" t="str">
        <f>VLOOKUP($K110,Buchungsvarianten!$G$4:$AN$51,COLUMN(R110),FALSE)</f>
        <v>-</v>
      </c>
      <c r="AC110" s="186" t="str">
        <f>VLOOKUP($K110,Buchungsvarianten!$G$4:$AN$51,COLUMN(S110),FALSE)</f>
        <v>-</v>
      </c>
      <c r="AD110" s="185" t="str">
        <f>VLOOKUP($K110,Buchungsvarianten!$G$4:$AN$51,COLUMN(T110),FALSE)</f>
        <v>-</v>
      </c>
      <c r="AE110" s="181" t="str">
        <f>VLOOKUP($K110,Buchungsvarianten!$G$4:$AN$51,COLUMN(U110),FALSE)</f>
        <v>-</v>
      </c>
      <c r="AF110" s="181" t="str">
        <f>VLOOKUP($K110,Buchungsvarianten!$G$4:$AN$51,COLUMN(V110),FALSE)</f>
        <v>-</v>
      </c>
      <c r="AG110" s="181" t="str">
        <f>VLOOKUP($K110,Buchungsvarianten!$G$4:$AN$51,COLUMN(W110),FALSE)</f>
        <v>-</v>
      </c>
      <c r="AH110" s="181" t="str">
        <f>VLOOKUP($K110,Buchungsvarianten!$G$4:$AN$51,COLUMN(X110),FALSE)</f>
        <v>-</v>
      </c>
      <c r="AI110" s="186" t="str">
        <f>VLOOKUP($K110,Buchungsvarianten!$G$4:$AN$51,COLUMN(Y110),FALSE)</f>
        <v>-</v>
      </c>
      <c r="AJ110" s="185" t="str">
        <f>VLOOKUP($K110,Buchungsvarianten!$G$4:$AN$51,COLUMN(Z110),FALSE)</f>
        <v>-</v>
      </c>
      <c r="AK110" s="181" t="str">
        <f>VLOOKUP($K110,Buchungsvarianten!$G$4:$AN$51,COLUMN(AA110),FALSE)</f>
        <v>-</v>
      </c>
      <c r="AL110" s="181" t="str">
        <f>VLOOKUP($K110,Buchungsvarianten!$G$4:$AN$51,COLUMN(AB110),FALSE)</f>
        <v>-</v>
      </c>
      <c r="AM110" s="181" t="str">
        <f>VLOOKUP($K110,Buchungsvarianten!$G$4:$AN$51,COLUMN(AC110),FALSE)</f>
        <v>-</v>
      </c>
      <c r="AN110" s="181" t="str">
        <f>VLOOKUP($K110,Buchungsvarianten!$G$4:$AN$51,COLUMN(AD110),FALSE)</f>
        <v>-</v>
      </c>
      <c r="AO110" s="186" t="str">
        <f>VLOOKUP($K110,Buchungsvarianten!$G$4:$AN$51,COLUMN(AE110),FALSE)</f>
        <v>-</v>
      </c>
      <c r="AP110" s="185" t="str">
        <f>VLOOKUP($K110,Buchungsvarianten!$G$4:$AN$51,COLUMN(AF110),FALSE)</f>
        <v>-</v>
      </c>
      <c r="AQ110" s="181" t="str">
        <f>VLOOKUP($K110,Buchungsvarianten!$G$4:$AN$51,COLUMN(AG110),FALSE)</f>
        <v>-</v>
      </c>
      <c r="AR110" s="186" t="str">
        <f>VLOOKUP($K110,Buchungsvarianten!$G$4:$AN$51,COLUMN(AH110),FALSE)</f>
        <v>-</v>
      </c>
      <c r="AS110" s="35"/>
    </row>
    <row r="111" spans="1:45" ht="30" x14ac:dyDescent="0.25">
      <c r="A111" s="6" t="s">
        <v>28</v>
      </c>
      <c r="B111" s="6" t="s">
        <v>27</v>
      </c>
      <c r="C111" s="6" t="s">
        <v>28</v>
      </c>
      <c r="D111" s="6" t="s">
        <v>68</v>
      </c>
      <c r="E111" s="6">
        <v>55370</v>
      </c>
      <c r="F111" s="119" t="s">
        <v>101</v>
      </c>
      <c r="G111" s="5">
        <f t="shared" si="1"/>
        <v>9</v>
      </c>
      <c r="H111" s="4" t="str">
        <f>VLOOKUP(G111,Buchungsvarianten!$D$4:$F$51,2,FALSE)</f>
        <v>Bring</v>
      </c>
      <c r="I111" s="123" t="str">
        <f>VLOOKUP(K111,Buchungsvarianten!$G$4:$AP$51,36,FALSE)</f>
        <v>HH-&gt;WSZ(Anl.Gem)-&gt;S/B</v>
      </c>
      <c r="J111" s="116" t="str">
        <f>VLOOKUP(G111,Buchungsvarianten!$D$4:$F$51,3,FALSE)</f>
        <v>WSZ als Anlage der Gemeinde</v>
      </c>
      <c r="K111" s="21">
        <v>9</v>
      </c>
      <c r="L111" s="185" t="str">
        <f>VLOOKUP($K111,Buchungsvarianten!$G$4:$AN$51,COLUMN(B111),FALSE)</f>
        <v>&lt;Pers.GLN Gem.&gt;</v>
      </c>
      <c r="M111" s="181" t="str">
        <f>VLOOKUP($K111,Buchungsvarianten!$G$4:$AN$51,COLUMN(C111),FALSE)</f>
        <v>&lt;Anl.GLN WSZ (Gem.)&gt;</v>
      </c>
      <c r="N111" s="181" t="str">
        <f>VLOOKUP($K111,Buchungsvarianten!$G$4:$AN$51,COLUMN(D111),FALSE)</f>
        <v>&lt;Übernahme&gt;</v>
      </c>
      <c r="O111" s="181" t="str">
        <f>VLOOKUP($K111,Buchungsvarianten!$G$4:$AN$51,COLUMN(E111),FALSE)</f>
        <v>Anl.GLN WSZ (Gem.)</v>
      </c>
      <c r="P111" s="181" t="str">
        <f>VLOOKUP($K111,Buchungsvarianten!$G$4:$AN$51,COLUMN(F111),FALSE)</f>
        <v>Stand.GLN S/B</v>
      </c>
      <c r="Q111" s="186" t="str">
        <f>VLOOKUP($K111,Buchungsvarianten!$G$4:$AN$51,COLUMN(G111),FALSE)</f>
        <v>Übergabe</v>
      </c>
      <c r="R111" s="185" t="str">
        <f>VLOOKUP($K111,Buchungsvarianten!$G$4:$AN$51,COLUMN(H111),FALSE)</f>
        <v>Stand.GLN WSZ (Gem.)</v>
      </c>
      <c r="S111" s="181" t="str">
        <f>VLOOKUP($K111,Buchungsvarianten!$G$4:$AN$51,COLUMN(I111),FALSE)</f>
        <v>Anl.GLN S/B</v>
      </c>
      <c r="T111" s="181" t="str">
        <f>VLOOKUP($K111,Buchungsvarianten!$G$4:$AN$51,COLUMN(J111),FALSE)</f>
        <v>Übernahme</v>
      </c>
      <c r="U111" s="181" t="str">
        <f>VLOOKUP($K111,Buchungsvarianten!$G$4:$AN$51,COLUMN(K111),FALSE)</f>
        <v>-</v>
      </c>
      <c r="V111" s="181" t="str">
        <f>VLOOKUP($K111,Buchungsvarianten!$G$4:$AN$51,COLUMN(L111),FALSE)</f>
        <v>-</v>
      </c>
      <c r="W111" s="186" t="str">
        <f>VLOOKUP($K111,Buchungsvarianten!$G$4:$AN$51,COLUMN(M111),FALSE)</f>
        <v>-</v>
      </c>
      <c r="X111" s="185" t="str">
        <f>VLOOKUP($K111,Buchungsvarianten!$G$4:$AN$51,COLUMN(N111),FALSE)</f>
        <v>-</v>
      </c>
      <c r="Y111" s="181" t="str">
        <f>VLOOKUP($K111,Buchungsvarianten!$G$4:$AN$51,COLUMN(O111),FALSE)</f>
        <v>-</v>
      </c>
      <c r="Z111" s="181" t="str">
        <f>VLOOKUP($K111,Buchungsvarianten!$G$4:$AN$51,COLUMN(P111),FALSE)</f>
        <v>-</v>
      </c>
      <c r="AA111" s="181" t="str">
        <f>VLOOKUP($K111,Buchungsvarianten!$G$4:$AN$51,COLUMN(Q111),FALSE)</f>
        <v>-</v>
      </c>
      <c r="AB111" s="181" t="str">
        <f>VLOOKUP($K111,Buchungsvarianten!$G$4:$AN$51,COLUMN(R111),FALSE)</f>
        <v>-</v>
      </c>
      <c r="AC111" s="186" t="str">
        <f>VLOOKUP($K111,Buchungsvarianten!$G$4:$AN$51,COLUMN(S111),FALSE)</f>
        <v>-</v>
      </c>
      <c r="AD111" s="185" t="str">
        <f>VLOOKUP($K111,Buchungsvarianten!$G$4:$AN$51,COLUMN(T111),FALSE)</f>
        <v>-</v>
      </c>
      <c r="AE111" s="181" t="str">
        <f>VLOOKUP($K111,Buchungsvarianten!$G$4:$AN$51,COLUMN(U111),FALSE)</f>
        <v>-</v>
      </c>
      <c r="AF111" s="181" t="str">
        <f>VLOOKUP($K111,Buchungsvarianten!$G$4:$AN$51,COLUMN(V111),FALSE)</f>
        <v>-</v>
      </c>
      <c r="AG111" s="181" t="str">
        <f>VLOOKUP($K111,Buchungsvarianten!$G$4:$AN$51,COLUMN(W111),FALSE)</f>
        <v>-</v>
      </c>
      <c r="AH111" s="181" t="str">
        <f>VLOOKUP($K111,Buchungsvarianten!$G$4:$AN$51,COLUMN(X111),FALSE)</f>
        <v>-</v>
      </c>
      <c r="AI111" s="186" t="str">
        <f>VLOOKUP($K111,Buchungsvarianten!$G$4:$AN$51,COLUMN(Y111),FALSE)</f>
        <v>-</v>
      </c>
      <c r="AJ111" s="185" t="str">
        <f>VLOOKUP($K111,Buchungsvarianten!$G$4:$AN$51,COLUMN(Z111),FALSE)</f>
        <v>-</v>
      </c>
      <c r="AK111" s="181" t="str">
        <f>VLOOKUP($K111,Buchungsvarianten!$G$4:$AN$51,COLUMN(AA111),FALSE)</f>
        <v>-</v>
      </c>
      <c r="AL111" s="181" t="str">
        <f>VLOOKUP($K111,Buchungsvarianten!$G$4:$AN$51,COLUMN(AB111),FALSE)</f>
        <v>-</v>
      </c>
      <c r="AM111" s="181" t="str">
        <f>VLOOKUP($K111,Buchungsvarianten!$G$4:$AN$51,COLUMN(AC111),FALSE)</f>
        <v>-</v>
      </c>
      <c r="AN111" s="181" t="str">
        <f>VLOOKUP($K111,Buchungsvarianten!$G$4:$AN$51,COLUMN(AD111),FALSE)</f>
        <v>-</v>
      </c>
      <c r="AO111" s="186" t="str">
        <f>VLOOKUP($K111,Buchungsvarianten!$G$4:$AN$51,COLUMN(AE111),FALSE)</f>
        <v>-</v>
      </c>
      <c r="AP111" s="185" t="str">
        <f>VLOOKUP($K111,Buchungsvarianten!$G$4:$AN$51,COLUMN(AF111),FALSE)</f>
        <v>-</v>
      </c>
      <c r="AQ111" s="181" t="str">
        <f>VLOOKUP($K111,Buchungsvarianten!$G$4:$AN$51,COLUMN(AG111),FALSE)</f>
        <v>-</v>
      </c>
      <c r="AR111" s="186" t="str">
        <f>VLOOKUP($K111,Buchungsvarianten!$G$4:$AN$51,COLUMN(AH111),FALSE)</f>
        <v>-</v>
      </c>
      <c r="AS111" s="35"/>
    </row>
    <row r="112" spans="1:45" ht="30" x14ac:dyDescent="0.25">
      <c r="A112" s="6" t="s">
        <v>28</v>
      </c>
      <c r="B112" s="6" t="s">
        <v>27</v>
      </c>
      <c r="C112" s="6" t="s">
        <v>28</v>
      </c>
      <c r="D112" s="6" t="s">
        <v>68</v>
      </c>
      <c r="E112" s="6">
        <v>55220</v>
      </c>
      <c r="F112" s="119" t="s">
        <v>102</v>
      </c>
      <c r="G112" s="5">
        <f t="shared" si="1"/>
        <v>9</v>
      </c>
      <c r="H112" s="4" t="str">
        <f>VLOOKUP(G112,Buchungsvarianten!$D$4:$F$51,2,FALSE)</f>
        <v>Bring</v>
      </c>
      <c r="I112" s="123" t="str">
        <f>VLOOKUP(K112,Buchungsvarianten!$G$4:$AP$51,36,FALSE)</f>
        <v>HH-&gt;WSZ(Anl.Gem)-&gt;S/B</v>
      </c>
      <c r="J112" s="116" t="str">
        <f>VLOOKUP(G112,Buchungsvarianten!$D$4:$F$51,3,FALSE)</f>
        <v>WSZ als Anlage der Gemeinde</v>
      </c>
      <c r="K112" s="21">
        <v>9</v>
      </c>
      <c r="L112" s="185" t="str">
        <f>VLOOKUP($K112,Buchungsvarianten!$G$4:$AN$51,COLUMN(B112),FALSE)</f>
        <v>&lt;Pers.GLN Gem.&gt;</v>
      </c>
      <c r="M112" s="181" t="str">
        <f>VLOOKUP($K112,Buchungsvarianten!$G$4:$AN$51,COLUMN(C112),FALSE)</f>
        <v>&lt;Anl.GLN WSZ (Gem.)&gt;</v>
      </c>
      <c r="N112" s="181" t="str">
        <f>VLOOKUP($K112,Buchungsvarianten!$G$4:$AN$51,COLUMN(D112),FALSE)</f>
        <v>&lt;Übernahme&gt;</v>
      </c>
      <c r="O112" s="181" t="str">
        <f>VLOOKUP($K112,Buchungsvarianten!$G$4:$AN$51,COLUMN(E112),FALSE)</f>
        <v>Anl.GLN WSZ (Gem.)</v>
      </c>
      <c r="P112" s="181" t="str">
        <f>VLOOKUP($K112,Buchungsvarianten!$G$4:$AN$51,COLUMN(F112),FALSE)</f>
        <v>Stand.GLN S/B</v>
      </c>
      <c r="Q112" s="186" t="str">
        <f>VLOOKUP($K112,Buchungsvarianten!$G$4:$AN$51,COLUMN(G112),FALSE)</f>
        <v>Übergabe</v>
      </c>
      <c r="R112" s="185" t="str">
        <f>VLOOKUP($K112,Buchungsvarianten!$G$4:$AN$51,COLUMN(H112),FALSE)</f>
        <v>Stand.GLN WSZ (Gem.)</v>
      </c>
      <c r="S112" s="181" t="str">
        <f>VLOOKUP($K112,Buchungsvarianten!$G$4:$AN$51,COLUMN(I112),FALSE)</f>
        <v>Anl.GLN S/B</v>
      </c>
      <c r="T112" s="181" t="str">
        <f>VLOOKUP($K112,Buchungsvarianten!$G$4:$AN$51,COLUMN(J112),FALSE)</f>
        <v>Übernahme</v>
      </c>
      <c r="U112" s="181" t="str">
        <f>VLOOKUP($K112,Buchungsvarianten!$G$4:$AN$51,COLUMN(K112),FALSE)</f>
        <v>-</v>
      </c>
      <c r="V112" s="181" t="str">
        <f>VLOOKUP($K112,Buchungsvarianten!$G$4:$AN$51,COLUMN(L112),FALSE)</f>
        <v>-</v>
      </c>
      <c r="W112" s="186" t="str">
        <f>VLOOKUP($K112,Buchungsvarianten!$G$4:$AN$51,COLUMN(M112),FALSE)</f>
        <v>-</v>
      </c>
      <c r="X112" s="185" t="str">
        <f>VLOOKUP($K112,Buchungsvarianten!$G$4:$AN$51,COLUMN(N112),FALSE)</f>
        <v>-</v>
      </c>
      <c r="Y112" s="181" t="str">
        <f>VLOOKUP($K112,Buchungsvarianten!$G$4:$AN$51,COLUMN(O112),FALSE)</f>
        <v>-</v>
      </c>
      <c r="Z112" s="181" t="str">
        <f>VLOOKUP($K112,Buchungsvarianten!$G$4:$AN$51,COLUMN(P112),FALSE)</f>
        <v>-</v>
      </c>
      <c r="AA112" s="181" t="str">
        <f>VLOOKUP($K112,Buchungsvarianten!$G$4:$AN$51,COLUMN(Q112),FALSE)</f>
        <v>-</v>
      </c>
      <c r="AB112" s="181" t="str">
        <f>VLOOKUP($K112,Buchungsvarianten!$G$4:$AN$51,COLUMN(R112),FALSE)</f>
        <v>-</v>
      </c>
      <c r="AC112" s="186" t="str">
        <f>VLOOKUP($K112,Buchungsvarianten!$G$4:$AN$51,COLUMN(S112),FALSE)</f>
        <v>-</v>
      </c>
      <c r="AD112" s="185" t="str">
        <f>VLOOKUP($K112,Buchungsvarianten!$G$4:$AN$51,COLUMN(T112),FALSE)</f>
        <v>-</v>
      </c>
      <c r="AE112" s="181" t="str">
        <f>VLOOKUP($K112,Buchungsvarianten!$G$4:$AN$51,COLUMN(U112),FALSE)</f>
        <v>-</v>
      </c>
      <c r="AF112" s="181" t="str">
        <f>VLOOKUP($K112,Buchungsvarianten!$G$4:$AN$51,COLUMN(V112),FALSE)</f>
        <v>-</v>
      </c>
      <c r="AG112" s="181" t="str">
        <f>VLOOKUP($K112,Buchungsvarianten!$G$4:$AN$51,COLUMN(W112),FALSE)</f>
        <v>-</v>
      </c>
      <c r="AH112" s="181" t="str">
        <f>VLOOKUP($K112,Buchungsvarianten!$G$4:$AN$51,COLUMN(X112),FALSE)</f>
        <v>-</v>
      </c>
      <c r="AI112" s="186" t="str">
        <f>VLOOKUP($K112,Buchungsvarianten!$G$4:$AN$51,COLUMN(Y112),FALSE)</f>
        <v>-</v>
      </c>
      <c r="AJ112" s="185" t="str">
        <f>VLOOKUP($K112,Buchungsvarianten!$G$4:$AN$51,COLUMN(Z112),FALSE)</f>
        <v>-</v>
      </c>
      <c r="AK112" s="181" t="str">
        <f>VLOOKUP($K112,Buchungsvarianten!$G$4:$AN$51,COLUMN(AA112),FALSE)</f>
        <v>-</v>
      </c>
      <c r="AL112" s="181" t="str">
        <f>VLOOKUP($K112,Buchungsvarianten!$G$4:$AN$51,COLUMN(AB112),FALSE)</f>
        <v>-</v>
      </c>
      <c r="AM112" s="181" t="str">
        <f>VLOOKUP($K112,Buchungsvarianten!$G$4:$AN$51,COLUMN(AC112),FALSE)</f>
        <v>-</v>
      </c>
      <c r="AN112" s="181" t="str">
        <f>VLOOKUP($K112,Buchungsvarianten!$G$4:$AN$51,COLUMN(AD112),FALSE)</f>
        <v>-</v>
      </c>
      <c r="AO112" s="186" t="str">
        <f>VLOOKUP($K112,Buchungsvarianten!$G$4:$AN$51,COLUMN(AE112),FALSE)</f>
        <v>-</v>
      </c>
      <c r="AP112" s="185" t="str">
        <f>VLOOKUP($K112,Buchungsvarianten!$G$4:$AN$51,COLUMN(AF112),FALSE)</f>
        <v>-</v>
      </c>
      <c r="AQ112" s="181" t="str">
        <f>VLOOKUP($K112,Buchungsvarianten!$G$4:$AN$51,COLUMN(AG112),FALSE)</f>
        <v>-</v>
      </c>
      <c r="AR112" s="186" t="str">
        <f>VLOOKUP($K112,Buchungsvarianten!$G$4:$AN$51,COLUMN(AH112),FALSE)</f>
        <v>-</v>
      </c>
      <c r="AS112" s="35"/>
    </row>
    <row r="113" spans="1:45" ht="30" x14ac:dyDescent="0.25">
      <c r="A113" s="6" t="s">
        <v>28</v>
      </c>
      <c r="B113" s="6" t="s">
        <v>27</v>
      </c>
      <c r="C113" s="6" t="s">
        <v>28</v>
      </c>
      <c r="D113" s="6" t="s">
        <v>68</v>
      </c>
      <c r="E113" s="6">
        <v>52404</v>
      </c>
      <c r="F113" s="119" t="s">
        <v>103</v>
      </c>
      <c r="G113" s="5">
        <f t="shared" si="1"/>
        <v>9</v>
      </c>
      <c r="H113" s="4" t="str">
        <f>VLOOKUP(G113,Buchungsvarianten!$D$4:$F$51,2,FALSE)</f>
        <v>Bring</v>
      </c>
      <c r="I113" s="123" t="str">
        <f>VLOOKUP(K113,Buchungsvarianten!$G$4:$AP$51,36,FALSE)</f>
        <v>HH-&gt;WSZ(Anl.Gem)-&gt;S/B</v>
      </c>
      <c r="J113" s="116" t="str">
        <f>VLOOKUP(G113,Buchungsvarianten!$D$4:$F$51,3,FALSE)</f>
        <v>WSZ als Anlage der Gemeinde</v>
      </c>
      <c r="K113" s="21">
        <v>9</v>
      </c>
      <c r="L113" s="185" t="str">
        <f>VLOOKUP($K113,Buchungsvarianten!$G$4:$AN$51,COLUMN(B113),FALSE)</f>
        <v>&lt;Pers.GLN Gem.&gt;</v>
      </c>
      <c r="M113" s="181" t="str">
        <f>VLOOKUP($K113,Buchungsvarianten!$G$4:$AN$51,COLUMN(C113),FALSE)</f>
        <v>&lt;Anl.GLN WSZ (Gem.)&gt;</v>
      </c>
      <c r="N113" s="181" t="str">
        <f>VLOOKUP($K113,Buchungsvarianten!$G$4:$AN$51,COLUMN(D113),FALSE)</f>
        <v>&lt;Übernahme&gt;</v>
      </c>
      <c r="O113" s="181" t="str">
        <f>VLOOKUP($K113,Buchungsvarianten!$G$4:$AN$51,COLUMN(E113),FALSE)</f>
        <v>Anl.GLN WSZ (Gem.)</v>
      </c>
      <c r="P113" s="181" t="str">
        <f>VLOOKUP($K113,Buchungsvarianten!$G$4:$AN$51,COLUMN(F113),FALSE)</f>
        <v>Stand.GLN S/B</v>
      </c>
      <c r="Q113" s="186" t="str">
        <f>VLOOKUP($K113,Buchungsvarianten!$G$4:$AN$51,COLUMN(G113),FALSE)</f>
        <v>Übergabe</v>
      </c>
      <c r="R113" s="185" t="str">
        <f>VLOOKUP($K113,Buchungsvarianten!$G$4:$AN$51,COLUMN(H113),FALSE)</f>
        <v>Stand.GLN WSZ (Gem.)</v>
      </c>
      <c r="S113" s="181" t="str">
        <f>VLOOKUP($K113,Buchungsvarianten!$G$4:$AN$51,COLUMN(I113),FALSE)</f>
        <v>Anl.GLN S/B</v>
      </c>
      <c r="T113" s="181" t="str">
        <f>VLOOKUP($K113,Buchungsvarianten!$G$4:$AN$51,COLUMN(J113),FALSE)</f>
        <v>Übernahme</v>
      </c>
      <c r="U113" s="181" t="str">
        <f>VLOOKUP($K113,Buchungsvarianten!$G$4:$AN$51,COLUMN(K113),FALSE)</f>
        <v>-</v>
      </c>
      <c r="V113" s="181" t="str">
        <f>VLOOKUP($K113,Buchungsvarianten!$G$4:$AN$51,COLUMN(L113),FALSE)</f>
        <v>-</v>
      </c>
      <c r="W113" s="186" t="str">
        <f>VLOOKUP($K113,Buchungsvarianten!$G$4:$AN$51,COLUMN(M113),FALSE)</f>
        <v>-</v>
      </c>
      <c r="X113" s="185" t="str">
        <f>VLOOKUP($K113,Buchungsvarianten!$G$4:$AN$51,COLUMN(N113),FALSE)</f>
        <v>-</v>
      </c>
      <c r="Y113" s="181" t="str">
        <f>VLOOKUP($K113,Buchungsvarianten!$G$4:$AN$51,COLUMN(O113),FALSE)</f>
        <v>-</v>
      </c>
      <c r="Z113" s="181" t="str">
        <f>VLOOKUP($K113,Buchungsvarianten!$G$4:$AN$51,COLUMN(P113),FALSE)</f>
        <v>-</v>
      </c>
      <c r="AA113" s="181" t="str">
        <f>VLOOKUP($K113,Buchungsvarianten!$G$4:$AN$51,COLUMN(Q113),FALSE)</f>
        <v>-</v>
      </c>
      <c r="AB113" s="181" t="str">
        <f>VLOOKUP($K113,Buchungsvarianten!$G$4:$AN$51,COLUMN(R113),FALSE)</f>
        <v>-</v>
      </c>
      <c r="AC113" s="186" t="str">
        <f>VLOOKUP($K113,Buchungsvarianten!$G$4:$AN$51,COLUMN(S113),FALSE)</f>
        <v>-</v>
      </c>
      <c r="AD113" s="185" t="str">
        <f>VLOOKUP($K113,Buchungsvarianten!$G$4:$AN$51,COLUMN(T113),FALSE)</f>
        <v>-</v>
      </c>
      <c r="AE113" s="181" t="str">
        <f>VLOOKUP($K113,Buchungsvarianten!$G$4:$AN$51,COLUMN(U113),FALSE)</f>
        <v>-</v>
      </c>
      <c r="AF113" s="181" t="str">
        <f>VLOOKUP($K113,Buchungsvarianten!$G$4:$AN$51,COLUMN(V113),FALSE)</f>
        <v>-</v>
      </c>
      <c r="AG113" s="181" t="str">
        <f>VLOOKUP($K113,Buchungsvarianten!$G$4:$AN$51,COLUMN(W113),FALSE)</f>
        <v>-</v>
      </c>
      <c r="AH113" s="181" t="str">
        <f>VLOOKUP($K113,Buchungsvarianten!$G$4:$AN$51,COLUMN(X113),FALSE)</f>
        <v>-</v>
      </c>
      <c r="AI113" s="186" t="str">
        <f>VLOOKUP($K113,Buchungsvarianten!$G$4:$AN$51,COLUMN(Y113),FALSE)</f>
        <v>-</v>
      </c>
      <c r="AJ113" s="185" t="str">
        <f>VLOOKUP($K113,Buchungsvarianten!$G$4:$AN$51,COLUMN(Z113),FALSE)</f>
        <v>-</v>
      </c>
      <c r="AK113" s="181" t="str">
        <f>VLOOKUP($K113,Buchungsvarianten!$G$4:$AN$51,COLUMN(AA113),FALSE)</f>
        <v>-</v>
      </c>
      <c r="AL113" s="181" t="str">
        <f>VLOOKUP($K113,Buchungsvarianten!$G$4:$AN$51,COLUMN(AB113),FALSE)</f>
        <v>-</v>
      </c>
      <c r="AM113" s="181" t="str">
        <f>VLOOKUP($K113,Buchungsvarianten!$G$4:$AN$51,COLUMN(AC113),FALSE)</f>
        <v>-</v>
      </c>
      <c r="AN113" s="181" t="str">
        <f>VLOOKUP($K113,Buchungsvarianten!$G$4:$AN$51,COLUMN(AD113),FALSE)</f>
        <v>-</v>
      </c>
      <c r="AO113" s="186" t="str">
        <f>VLOOKUP($K113,Buchungsvarianten!$G$4:$AN$51,COLUMN(AE113),FALSE)</f>
        <v>-</v>
      </c>
      <c r="AP113" s="185" t="str">
        <f>VLOOKUP($K113,Buchungsvarianten!$G$4:$AN$51,COLUMN(AF113),FALSE)</f>
        <v>-</v>
      </c>
      <c r="AQ113" s="181" t="str">
        <f>VLOOKUP($K113,Buchungsvarianten!$G$4:$AN$51,COLUMN(AG113),FALSE)</f>
        <v>-</v>
      </c>
      <c r="AR113" s="186" t="str">
        <f>VLOOKUP($K113,Buchungsvarianten!$G$4:$AN$51,COLUMN(AH113),FALSE)</f>
        <v>-</v>
      </c>
      <c r="AS113" s="35"/>
    </row>
    <row r="114" spans="1:45" ht="30" x14ac:dyDescent="0.25">
      <c r="A114" s="6" t="s">
        <v>28</v>
      </c>
      <c r="B114" s="6" t="s">
        <v>27</v>
      </c>
      <c r="C114" s="6" t="s">
        <v>28</v>
      </c>
      <c r="D114" s="6" t="s">
        <v>68</v>
      </c>
      <c r="E114" s="6">
        <v>52103</v>
      </c>
      <c r="F114" s="119" t="s">
        <v>104</v>
      </c>
      <c r="G114" s="5">
        <f t="shared" si="1"/>
        <v>9</v>
      </c>
      <c r="H114" s="4" t="str">
        <f>VLOOKUP(G114,Buchungsvarianten!$D$4:$F$51,2,FALSE)</f>
        <v>Bring</v>
      </c>
      <c r="I114" s="123" t="str">
        <f>VLOOKUP(K114,Buchungsvarianten!$G$4:$AP$51,36,FALSE)</f>
        <v>HH-&gt;WSZ(Anl.Gem)-&gt;S/B</v>
      </c>
      <c r="J114" s="116" t="str">
        <f>VLOOKUP(G114,Buchungsvarianten!$D$4:$F$51,3,FALSE)</f>
        <v>WSZ als Anlage der Gemeinde</v>
      </c>
      <c r="K114" s="21">
        <v>9</v>
      </c>
      <c r="L114" s="185" t="str">
        <f>VLOOKUP($K114,Buchungsvarianten!$G$4:$AN$51,COLUMN(B114),FALSE)</f>
        <v>&lt;Pers.GLN Gem.&gt;</v>
      </c>
      <c r="M114" s="181" t="str">
        <f>VLOOKUP($K114,Buchungsvarianten!$G$4:$AN$51,COLUMN(C114),FALSE)</f>
        <v>&lt;Anl.GLN WSZ (Gem.)&gt;</v>
      </c>
      <c r="N114" s="181" t="str">
        <f>VLOOKUP($K114,Buchungsvarianten!$G$4:$AN$51,COLUMN(D114),FALSE)</f>
        <v>&lt;Übernahme&gt;</v>
      </c>
      <c r="O114" s="181" t="str">
        <f>VLOOKUP($K114,Buchungsvarianten!$G$4:$AN$51,COLUMN(E114),FALSE)</f>
        <v>Anl.GLN WSZ (Gem.)</v>
      </c>
      <c r="P114" s="181" t="str">
        <f>VLOOKUP($K114,Buchungsvarianten!$G$4:$AN$51,COLUMN(F114),FALSE)</f>
        <v>Stand.GLN S/B</v>
      </c>
      <c r="Q114" s="186" t="str">
        <f>VLOOKUP($K114,Buchungsvarianten!$G$4:$AN$51,COLUMN(G114),FALSE)</f>
        <v>Übergabe</v>
      </c>
      <c r="R114" s="185" t="str">
        <f>VLOOKUP($K114,Buchungsvarianten!$G$4:$AN$51,COLUMN(H114),FALSE)</f>
        <v>Stand.GLN WSZ (Gem.)</v>
      </c>
      <c r="S114" s="181" t="str">
        <f>VLOOKUP($K114,Buchungsvarianten!$G$4:$AN$51,COLUMN(I114),FALSE)</f>
        <v>Anl.GLN S/B</v>
      </c>
      <c r="T114" s="181" t="str">
        <f>VLOOKUP($K114,Buchungsvarianten!$G$4:$AN$51,COLUMN(J114),FALSE)</f>
        <v>Übernahme</v>
      </c>
      <c r="U114" s="181" t="str">
        <f>VLOOKUP($K114,Buchungsvarianten!$G$4:$AN$51,COLUMN(K114),FALSE)</f>
        <v>-</v>
      </c>
      <c r="V114" s="181" t="str">
        <f>VLOOKUP($K114,Buchungsvarianten!$G$4:$AN$51,COLUMN(L114),FALSE)</f>
        <v>-</v>
      </c>
      <c r="W114" s="186" t="str">
        <f>VLOOKUP($K114,Buchungsvarianten!$G$4:$AN$51,COLUMN(M114),FALSE)</f>
        <v>-</v>
      </c>
      <c r="X114" s="185" t="str">
        <f>VLOOKUP($K114,Buchungsvarianten!$G$4:$AN$51,COLUMN(N114),FALSE)</f>
        <v>-</v>
      </c>
      <c r="Y114" s="181" t="str">
        <f>VLOOKUP($K114,Buchungsvarianten!$G$4:$AN$51,COLUMN(O114),FALSE)</f>
        <v>-</v>
      </c>
      <c r="Z114" s="181" t="str">
        <f>VLOOKUP($K114,Buchungsvarianten!$G$4:$AN$51,COLUMN(P114),FALSE)</f>
        <v>-</v>
      </c>
      <c r="AA114" s="181" t="str">
        <f>VLOOKUP($K114,Buchungsvarianten!$G$4:$AN$51,COLUMN(Q114),FALSE)</f>
        <v>-</v>
      </c>
      <c r="AB114" s="181" t="str">
        <f>VLOOKUP($K114,Buchungsvarianten!$G$4:$AN$51,COLUMN(R114),FALSE)</f>
        <v>-</v>
      </c>
      <c r="AC114" s="186" t="str">
        <f>VLOOKUP($K114,Buchungsvarianten!$G$4:$AN$51,COLUMN(S114),FALSE)</f>
        <v>-</v>
      </c>
      <c r="AD114" s="185" t="str">
        <f>VLOOKUP($K114,Buchungsvarianten!$G$4:$AN$51,COLUMN(T114),FALSE)</f>
        <v>-</v>
      </c>
      <c r="AE114" s="181" t="str">
        <f>VLOOKUP($K114,Buchungsvarianten!$G$4:$AN$51,COLUMN(U114),FALSE)</f>
        <v>-</v>
      </c>
      <c r="AF114" s="181" t="str">
        <f>VLOOKUP($K114,Buchungsvarianten!$G$4:$AN$51,COLUMN(V114),FALSE)</f>
        <v>-</v>
      </c>
      <c r="AG114" s="181" t="str">
        <f>VLOOKUP($K114,Buchungsvarianten!$G$4:$AN$51,COLUMN(W114),FALSE)</f>
        <v>-</v>
      </c>
      <c r="AH114" s="181" t="str">
        <f>VLOOKUP($K114,Buchungsvarianten!$G$4:$AN$51,COLUMN(X114),FALSE)</f>
        <v>-</v>
      </c>
      <c r="AI114" s="186" t="str">
        <f>VLOOKUP($K114,Buchungsvarianten!$G$4:$AN$51,COLUMN(Y114),FALSE)</f>
        <v>-</v>
      </c>
      <c r="AJ114" s="185" t="str">
        <f>VLOOKUP($K114,Buchungsvarianten!$G$4:$AN$51,COLUMN(Z114),FALSE)</f>
        <v>-</v>
      </c>
      <c r="AK114" s="181" t="str">
        <f>VLOOKUP($K114,Buchungsvarianten!$G$4:$AN$51,COLUMN(AA114),FALSE)</f>
        <v>-</v>
      </c>
      <c r="AL114" s="181" t="str">
        <f>VLOOKUP($K114,Buchungsvarianten!$G$4:$AN$51,COLUMN(AB114),FALSE)</f>
        <v>-</v>
      </c>
      <c r="AM114" s="181" t="str">
        <f>VLOOKUP($K114,Buchungsvarianten!$G$4:$AN$51,COLUMN(AC114),FALSE)</f>
        <v>-</v>
      </c>
      <c r="AN114" s="181" t="str">
        <f>VLOOKUP($K114,Buchungsvarianten!$G$4:$AN$51,COLUMN(AD114),FALSE)</f>
        <v>-</v>
      </c>
      <c r="AO114" s="186" t="str">
        <f>VLOOKUP($K114,Buchungsvarianten!$G$4:$AN$51,COLUMN(AE114),FALSE)</f>
        <v>-</v>
      </c>
      <c r="AP114" s="185" t="str">
        <f>VLOOKUP($K114,Buchungsvarianten!$G$4:$AN$51,COLUMN(AF114),FALSE)</f>
        <v>-</v>
      </c>
      <c r="AQ114" s="181" t="str">
        <f>VLOOKUP($K114,Buchungsvarianten!$G$4:$AN$51,COLUMN(AG114),FALSE)</f>
        <v>-</v>
      </c>
      <c r="AR114" s="186" t="str">
        <f>VLOOKUP($K114,Buchungsvarianten!$G$4:$AN$51,COLUMN(AH114),FALSE)</f>
        <v>-</v>
      </c>
      <c r="AS114" s="35"/>
    </row>
    <row r="115" spans="1:45" ht="30" x14ac:dyDescent="0.25">
      <c r="A115" s="6" t="s">
        <v>28</v>
      </c>
      <c r="B115" s="6" t="s">
        <v>27</v>
      </c>
      <c r="C115" s="6" t="s">
        <v>28</v>
      </c>
      <c r="D115" s="6" t="s">
        <v>68</v>
      </c>
      <c r="E115" s="6">
        <v>35322</v>
      </c>
      <c r="F115" s="119" t="s">
        <v>816</v>
      </c>
      <c r="G115" s="5">
        <f t="shared" si="1"/>
        <v>9</v>
      </c>
      <c r="H115" s="4" t="str">
        <f>VLOOKUP(G115,Buchungsvarianten!$D$4:$F$51,2,FALSE)</f>
        <v>Bring</v>
      </c>
      <c r="I115" s="123" t="str">
        <f>VLOOKUP(K115,Buchungsvarianten!$G$4:$AP$51,36,FALSE)</f>
        <v>HH-&gt;WSZ(Anl.Gem)-&gt;S/B</v>
      </c>
      <c r="J115" s="116" t="str">
        <f>VLOOKUP(G115,Buchungsvarianten!$D$4:$F$51,3,FALSE)</f>
        <v>WSZ als Anlage der Gemeinde</v>
      </c>
      <c r="K115" s="21">
        <v>9</v>
      </c>
      <c r="L115" s="185" t="str">
        <f>VLOOKUP($K115,Buchungsvarianten!$G$4:$AN$51,COLUMN(B115),FALSE)</f>
        <v>&lt;Pers.GLN Gem.&gt;</v>
      </c>
      <c r="M115" s="181" t="str">
        <f>VLOOKUP($K115,Buchungsvarianten!$G$4:$AN$51,COLUMN(C115),FALSE)</f>
        <v>&lt;Anl.GLN WSZ (Gem.)&gt;</v>
      </c>
      <c r="N115" s="181" t="str">
        <f>VLOOKUP($K115,Buchungsvarianten!$G$4:$AN$51,COLUMN(D115),FALSE)</f>
        <v>&lt;Übernahme&gt;</v>
      </c>
      <c r="O115" s="181" t="str">
        <f>VLOOKUP($K115,Buchungsvarianten!$G$4:$AN$51,COLUMN(E115),FALSE)</f>
        <v>Anl.GLN WSZ (Gem.)</v>
      </c>
      <c r="P115" s="181" t="str">
        <f>VLOOKUP($K115,Buchungsvarianten!$G$4:$AN$51,COLUMN(F115),FALSE)</f>
        <v>Stand.GLN S/B</v>
      </c>
      <c r="Q115" s="186" t="str">
        <f>VLOOKUP($K115,Buchungsvarianten!$G$4:$AN$51,COLUMN(G115),FALSE)</f>
        <v>Übergabe</v>
      </c>
      <c r="R115" s="185" t="str">
        <f>VLOOKUP($K115,Buchungsvarianten!$G$4:$AN$51,COLUMN(H115),FALSE)</f>
        <v>Stand.GLN WSZ (Gem.)</v>
      </c>
      <c r="S115" s="181" t="str">
        <f>VLOOKUP($K115,Buchungsvarianten!$G$4:$AN$51,COLUMN(I115),FALSE)</f>
        <v>Anl.GLN S/B</v>
      </c>
      <c r="T115" s="181" t="str">
        <f>VLOOKUP($K115,Buchungsvarianten!$G$4:$AN$51,COLUMN(J115),FALSE)</f>
        <v>Übernahme</v>
      </c>
      <c r="U115" s="181" t="str">
        <f>VLOOKUP($K115,Buchungsvarianten!$G$4:$AN$51,COLUMN(K115),FALSE)</f>
        <v>-</v>
      </c>
      <c r="V115" s="181" t="str">
        <f>VLOOKUP($K115,Buchungsvarianten!$G$4:$AN$51,COLUMN(L115),FALSE)</f>
        <v>-</v>
      </c>
      <c r="W115" s="186" t="str">
        <f>VLOOKUP($K115,Buchungsvarianten!$G$4:$AN$51,COLUMN(M115),FALSE)</f>
        <v>-</v>
      </c>
      <c r="X115" s="185" t="str">
        <f>VLOOKUP($K115,Buchungsvarianten!$G$4:$AN$51,COLUMN(N115),FALSE)</f>
        <v>-</v>
      </c>
      <c r="Y115" s="181" t="str">
        <f>VLOOKUP($K115,Buchungsvarianten!$G$4:$AN$51,COLUMN(O115),FALSE)</f>
        <v>-</v>
      </c>
      <c r="Z115" s="181" t="str">
        <f>VLOOKUP($K115,Buchungsvarianten!$G$4:$AN$51,COLUMN(P115),FALSE)</f>
        <v>-</v>
      </c>
      <c r="AA115" s="181" t="str">
        <f>VLOOKUP($K115,Buchungsvarianten!$G$4:$AN$51,COLUMN(Q115),FALSE)</f>
        <v>-</v>
      </c>
      <c r="AB115" s="181" t="str">
        <f>VLOOKUP($K115,Buchungsvarianten!$G$4:$AN$51,COLUMN(R115),FALSE)</f>
        <v>-</v>
      </c>
      <c r="AC115" s="186" t="str">
        <f>VLOOKUP($K115,Buchungsvarianten!$G$4:$AN$51,COLUMN(S115),FALSE)</f>
        <v>-</v>
      </c>
      <c r="AD115" s="185" t="str">
        <f>VLOOKUP($K115,Buchungsvarianten!$G$4:$AN$51,COLUMN(T115),FALSE)</f>
        <v>-</v>
      </c>
      <c r="AE115" s="181" t="str">
        <f>VLOOKUP($K115,Buchungsvarianten!$G$4:$AN$51,COLUMN(U115),FALSE)</f>
        <v>-</v>
      </c>
      <c r="AF115" s="181" t="str">
        <f>VLOOKUP($K115,Buchungsvarianten!$G$4:$AN$51,COLUMN(V115),FALSE)</f>
        <v>-</v>
      </c>
      <c r="AG115" s="181" t="str">
        <f>VLOOKUP($K115,Buchungsvarianten!$G$4:$AN$51,COLUMN(W115),FALSE)</f>
        <v>-</v>
      </c>
      <c r="AH115" s="181" t="str">
        <f>VLOOKUP($K115,Buchungsvarianten!$G$4:$AN$51,COLUMN(X115),FALSE)</f>
        <v>-</v>
      </c>
      <c r="AI115" s="186" t="str">
        <f>VLOOKUP($K115,Buchungsvarianten!$G$4:$AN$51,COLUMN(Y115),FALSE)</f>
        <v>-</v>
      </c>
      <c r="AJ115" s="185" t="str">
        <f>VLOOKUP($K115,Buchungsvarianten!$G$4:$AN$51,COLUMN(Z115),FALSE)</f>
        <v>-</v>
      </c>
      <c r="AK115" s="181" t="str">
        <f>VLOOKUP($K115,Buchungsvarianten!$G$4:$AN$51,COLUMN(AA115),FALSE)</f>
        <v>-</v>
      </c>
      <c r="AL115" s="181" t="str">
        <f>VLOOKUP($K115,Buchungsvarianten!$G$4:$AN$51,COLUMN(AB115),FALSE)</f>
        <v>-</v>
      </c>
      <c r="AM115" s="181" t="str">
        <f>VLOOKUP($K115,Buchungsvarianten!$G$4:$AN$51,COLUMN(AC115),FALSE)</f>
        <v>-</v>
      </c>
      <c r="AN115" s="181" t="str">
        <f>VLOOKUP($K115,Buchungsvarianten!$G$4:$AN$51,COLUMN(AD115),FALSE)</f>
        <v>-</v>
      </c>
      <c r="AO115" s="186" t="str">
        <f>VLOOKUP($K115,Buchungsvarianten!$G$4:$AN$51,COLUMN(AE115),FALSE)</f>
        <v>-</v>
      </c>
      <c r="AP115" s="185" t="str">
        <f>VLOOKUP($K115,Buchungsvarianten!$G$4:$AN$51,COLUMN(AF115),FALSE)</f>
        <v>-</v>
      </c>
      <c r="AQ115" s="181" t="str">
        <f>VLOOKUP($K115,Buchungsvarianten!$G$4:$AN$51,COLUMN(AG115),FALSE)</f>
        <v>-</v>
      </c>
      <c r="AR115" s="186" t="str">
        <f>VLOOKUP($K115,Buchungsvarianten!$G$4:$AN$51,COLUMN(AH115),FALSE)</f>
        <v>-</v>
      </c>
      <c r="AS115" s="35"/>
    </row>
    <row r="116" spans="1:45" ht="45" x14ac:dyDescent="0.25">
      <c r="A116" s="6" t="s">
        <v>28</v>
      </c>
      <c r="B116" s="6" t="s">
        <v>27</v>
      </c>
      <c r="C116" s="6" t="s">
        <v>28</v>
      </c>
      <c r="D116" s="6" t="s">
        <v>68</v>
      </c>
      <c r="E116" s="6">
        <v>53103</v>
      </c>
      <c r="F116" s="119" t="s">
        <v>105</v>
      </c>
      <c r="G116" s="5">
        <f t="shared" si="1"/>
        <v>9</v>
      </c>
      <c r="H116" s="4" t="str">
        <f>VLOOKUP(G116,Buchungsvarianten!$D$4:$F$51,2,FALSE)</f>
        <v>Bring</v>
      </c>
      <c r="I116" s="123" t="str">
        <f>VLOOKUP(K116,Buchungsvarianten!$G$4:$AP$51,36,FALSE)</f>
        <v>HH-&gt;WSZ(Anl.Gem)-&gt;S/B</v>
      </c>
      <c r="J116" s="116" t="str">
        <f>VLOOKUP(G116,Buchungsvarianten!$D$4:$F$51,3,FALSE)</f>
        <v>WSZ als Anlage der Gemeinde</v>
      </c>
      <c r="K116" s="21">
        <v>9</v>
      </c>
      <c r="L116" s="185" t="str">
        <f>VLOOKUP($K116,Buchungsvarianten!$G$4:$AN$51,COLUMN(B116),FALSE)</f>
        <v>&lt;Pers.GLN Gem.&gt;</v>
      </c>
      <c r="M116" s="181" t="str">
        <f>VLOOKUP($K116,Buchungsvarianten!$G$4:$AN$51,COLUMN(C116),FALSE)</f>
        <v>&lt;Anl.GLN WSZ (Gem.)&gt;</v>
      </c>
      <c r="N116" s="181" t="str">
        <f>VLOOKUP($K116,Buchungsvarianten!$G$4:$AN$51,COLUMN(D116),FALSE)</f>
        <v>&lt;Übernahme&gt;</v>
      </c>
      <c r="O116" s="181" t="str">
        <f>VLOOKUP($K116,Buchungsvarianten!$G$4:$AN$51,COLUMN(E116),FALSE)</f>
        <v>Anl.GLN WSZ (Gem.)</v>
      </c>
      <c r="P116" s="181" t="str">
        <f>VLOOKUP($K116,Buchungsvarianten!$G$4:$AN$51,COLUMN(F116),FALSE)</f>
        <v>Stand.GLN S/B</v>
      </c>
      <c r="Q116" s="186" t="str">
        <f>VLOOKUP($K116,Buchungsvarianten!$G$4:$AN$51,COLUMN(G116),FALSE)</f>
        <v>Übergabe</v>
      </c>
      <c r="R116" s="185" t="str">
        <f>VLOOKUP($K116,Buchungsvarianten!$G$4:$AN$51,COLUMN(H116),FALSE)</f>
        <v>Stand.GLN WSZ (Gem.)</v>
      </c>
      <c r="S116" s="181" t="str">
        <f>VLOOKUP($K116,Buchungsvarianten!$G$4:$AN$51,COLUMN(I116),FALSE)</f>
        <v>Anl.GLN S/B</v>
      </c>
      <c r="T116" s="181" t="str">
        <f>VLOOKUP($K116,Buchungsvarianten!$G$4:$AN$51,COLUMN(J116),FALSE)</f>
        <v>Übernahme</v>
      </c>
      <c r="U116" s="181" t="str">
        <f>VLOOKUP($K116,Buchungsvarianten!$G$4:$AN$51,COLUMN(K116),FALSE)</f>
        <v>-</v>
      </c>
      <c r="V116" s="181" t="str">
        <f>VLOOKUP($K116,Buchungsvarianten!$G$4:$AN$51,COLUMN(L116),FALSE)</f>
        <v>-</v>
      </c>
      <c r="W116" s="186" t="str">
        <f>VLOOKUP($K116,Buchungsvarianten!$G$4:$AN$51,COLUMN(M116),FALSE)</f>
        <v>-</v>
      </c>
      <c r="X116" s="185" t="str">
        <f>VLOOKUP($K116,Buchungsvarianten!$G$4:$AN$51,COLUMN(N116),FALSE)</f>
        <v>-</v>
      </c>
      <c r="Y116" s="181" t="str">
        <f>VLOOKUP($K116,Buchungsvarianten!$G$4:$AN$51,COLUMN(O116),FALSE)</f>
        <v>-</v>
      </c>
      <c r="Z116" s="181" t="str">
        <f>VLOOKUP($K116,Buchungsvarianten!$G$4:$AN$51,COLUMN(P116),FALSE)</f>
        <v>-</v>
      </c>
      <c r="AA116" s="181" t="str">
        <f>VLOOKUP($K116,Buchungsvarianten!$G$4:$AN$51,COLUMN(Q116),FALSE)</f>
        <v>-</v>
      </c>
      <c r="AB116" s="181" t="str">
        <f>VLOOKUP($K116,Buchungsvarianten!$G$4:$AN$51,COLUMN(R116),FALSE)</f>
        <v>-</v>
      </c>
      <c r="AC116" s="186" t="str">
        <f>VLOOKUP($K116,Buchungsvarianten!$G$4:$AN$51,COLUMN(S116),FALSE)</f>
        <v>-</v>
      </c>
      <c r="AD116" s="185" t="str">
        <f>VLOOKUP($K116,Buchungsvarianten!$G$4:$AN$51,COLUMN(T116),FALSE)</f>
        <v>-</v>
      </c>
      <c r="AE116" s="181" t="str">
        <f>VLOOKUP($K116,Buchungsvarianten!$G$4:$AN$51,COLUMN(U116),FALSE)</f>
        <v>-</v>
      </c>
      <c r="AF116" s="181" t="str">
        <f>VLOOKUP($K116,Buchungsvarianten!$G$4:$AN$51,COLUMN(V116),FALSE)</f>
        <v>-</v>
      </c>
      <c r="AG116" s="181" t="str">
        <f>VLOOKUP($K116,Buchungsvarianten!$G$4:$AN$51,COLUMN(W116),FALSE)</f>
        <v>-</v>
      </c>
      <c r="AH116" s="181" t="str">
        <f>VLOOKUP($K116,Buchungsvarianten!$G$4:$AN$51,COLUMN(X116),FALSE)</f>
        <v>-</v>
      </c>
      <c r="AI116" s="186" t="str">
        <f>VLOOKUP($K116,Buchungsvarianten!$G$4:$AN$51,COLUMN(Y116),FALSE)</f>
        <v>-</v>
      </c>
      <c r="AJ116" s="185" t="str">
        <f>VLOOKUP($K116,Buchungsvarianten!$G$4:$AN$51,COLUMN(Z116),FALSE)</f>
        <v>-</v>
      </c>
      <c r="AK116" s="181" t="str">
        <f>VLOOKUP($K116,Buchungsvarianten!$G$4:$AN$51,COLUMN(AA116),FALSE)</f>
        <v>-</v>
      </c>
      <c r="AL116" s="181" t="str">
        <f>VLOOKUP($K116,Buchungsvarianten!$G$4:$AN$51,COLUMN(AB116),FALSE)</f>
        <v>-</v>
      </c>
      <c r="AM116" s="181" t="str">
        <f>VLOOKUP($K116,Buchungsvarianten!$G$4:$AN$51,COLUMN(AC116),FALSE)</f>
        <v>-</v>
      </c>
      <c r="AN116" s="181" t="str">
        <f>VLOOKUP($K116,Buchungsvarianten!$G$4:$AN$51,COLUMN(AD116),FALSE)</f>
        <v>-</v>
      </c>
      <c r="AO116" s="186" t="str">
        <f>VLOOKUP($K116,Buchungsvarianten!$G$4:$AN$51,COLUMN(AE116),FALSE)</f>
        <v>-</v>
      </c>
      <c r="AP116" s="185" t="str">
        <f>VLOOKUP($K116,Buchungsvarianten!$G$4:$AN$51,COLUMN(AF116),FALSE)</f>
        <v>-</v>
      </c>
      <c r="AQ116" s="181" t="str">
        <f>VLOOKUP($K116,Buchungsvarianten!$G$4:$AN$51,COLUMN(AG116),FALSE)</f>
        <v>-</v>
      </c>
      <c r="AR116" s="186" t="str">
        <f>VLOOKUP($K116,Buchungsvarianten!$G$4:$AN$51,COLUMN(AH116),FALSE)</f>
        <v>-</v>
      </c>
      <c r="AS116" s="35"/>
    </row>
    <row r="117" spans="1:45" ht="30" x14ac:dyDescent="0.25">
      <c r="A117" s="6" t="s">
        <v>28</v>
      </c>
      <c r="B117" s="6" t="s">
        <v>27</v>
      </c>
      <c r="C117" s="6" t="s">
        <v>28</v>
      </c>
      <c r="D117" s="6" t="s">
        <v>68</v>
      </c>
      <c r="E117" s="6">
        <v>54102</v>
      </c>
      <c r="F117" s="119" t="s">
        <v>106</v>
      </c>
      <c r="G117" s="5">
        <f t="shared" si="1"/>
        <v>9</v>
      </c>
      <c r="H117" s="4" t="str">
        <f>VLOOKUP(G117,Buchungsvarianten!$D$4:$F$51,2,FALSE)</f>
        <v>Bring</v>
      </c>
      <c r="I117" s="123" t="str">
        <f>VLOOKUP(K117,Buchungsvarianten!$G$4:$AP$51,36,FALSE)</f>
        <v>HH-&gt;WSZ(Anl.Gem)-&gt;S/B</v>
      </c>
      <c r="J117" s="116" t="str">
        <f>VLOOKUP(G117,Buchungsvarianten!$D$4:$F$51,3,FALSE)</f>
        <v>WSZ als Anlage der Gemeinde</v>
      </c>
      <c r="K117" s="21">
        <v>9</v>
      </c>
      <c r="L117" s="185" t="str">
        <f>VLOOKUP($K117,Buchungsvarianten!$G$4:$AN$51,COLUMN(B117),FALSE)</f>
        <v>&lt;Pers.GLN Gem.&gt;</v>
      </c>
      <c r="M117" s="181" t="str">
        <f>VLOOKUP($K117,Buchungsvarianten!$G$4:$AN$51,COLUMN(C117),FALSE)</f>
        <v>&lt;Anl.GLN WSZ (Gem.)&gt;</v>
      </c>
      <c r="N117" s="181" t="str">
        <f>VLOOKUP($K117,Buchungsvarianten!$G$4:$AN$51,COLUMN(D117),FALSE)</f>
        <v>&lt;Übernahme&gt;</v>
      </c>
      <c r="O117" s="181" t="str">
        <f>VLOOKUP($K117,Buchungsvarianten!$G$4:$AN$51,COLUMN(E117),FALSE)</f>
        <v>Anl.GLN WSZ (Gem.)</v>
      </c>
      <c r="P117" s="181" t="str">
        <f>VLOOKUP($K117,Buchungsvarianten!$G$4:$AN$51,COLUMN(F117),FALSE)</f>
        <v>Stand.GLN S/B</v>
      </c>
      <c r="Q117" s="186" t="str">
        <f>VLOOKUP($K117,Buchungsvarianten!$G$4:$AN$51,COLUMN(G117),FALSE)</f>
        <v>Übergabe</v>
      </c>
      <c r="R117" s="185" t="str">
        <f>VLOOKUP($K117,Buchungsvarianten!$G$4:$AN$51,COLUMN(H117),FALSE)</f>
        <v>Stand.GLN WSZ (Gem.)</v>
      </c>
      <c r="S117" s="181" t="str">
        <f>VLOOKUP($K117,Buchungsvarianten!$G$4:$AN$51,COLUMN(I117),FALSE)</f>
        <v>Anl.GLN S/B</v>
      </c>
      <c r="T117" s="181" t="str">
        <f>VLOOKUP($K117,Buchungsvarianten!$G$4:$AN$51,COLUMN(J117),FALSE)</f>
        <v>Übernahme</v>
      </c>
      <c r="U117" s="181" t="str">
        <f>VLOOKUP($K117,Buchungsvarianten!$G$4:$AN$51,COLUMN(K117),FALSE)</f>
        <v>-</v>
      </c>
      <c r="V117" s="181" t="str">
        <f>VLOOKUP($K117,Buchungsvarianten!$G$4:$AN$51,COLUMN(L117),FALSE)</f>
        <v>-</v>
      </c>
      <c r="W117" s="186" t="str">
        <f>VLOOKUP($K117,Buchungsvarianten!$G$4:$AN$51,COLUMN(M117),FALSE)</f>
        <v>-</v>
      </c>
      <c r="X117" s="185" t="str">
        <f>VLOOKUP($K117,Buchungsvarianten!$G$4:$AN$51,COLUMN(N117),FALSE)</f>
        <v>-</v>
      </c>
      <c r="Y117" s="181" t="str">
        <f>VLOOKUP($K117,Buchungsvarianten!$G$4:$AN$51,COLUMN(O117),FALSE)</f>
        <v>-</v>
      </c>
      <c r="Z117" s="181" t="str">
        <f>VLOOKUP($K117,Buchungsvarianten!$G$4:$AN$51,COLUMN(P117),FALSE)</f>
        <v>-</v>
      </c>
      <c r="AA117" s="181" t="str">
        <f>VLOOKUP($K117,Buchungsvarianten!$G$4:$AN$51,COLUMN(Q117),FALSE)</f>
        <v>-</v>
      </c>
      <c r="AB117" s="181" t="str">
        <f>VLOOKUP($K117,Buchungsvarianten!$G$4:$AN$51,COLUMN(R117),FALSE)</f>
        <v>-</v>
      </c>
      <c r="AC117" s="186" t="str">
        <f>VLOOKUP($K117,Buchungsvarianten!$G$4:$AN$51,COLUMN(S117),FALSE)</f>
        <v>-</v>
      </c>
      <c r="AD117" s="185" t="str">
        <f>VLOOKUP($K117,Buchungsvarianten!$G$4:$AN$51,COLUMN(T117),FALSE)</f>
        <v>-</v>
      </c>
      <c r="AE117" s="181" t="str">
        <f>VLOOKUP($K117,Buchungsvarianten!$G$4:$AN$51,COLUMN(U117),FALSE)</f>
        <v>-</v>
      </c>
      <c r="AF117" s="181" t="str">
        <f>VLOOKUP($K117,Buchungsvarianten!$G$4:$AN$51,COLUMN(V117),FALSE)</f>
        <v>-</v>
      </c>
      <c r="AG117" s="181" t="str">
        <f>VLOOKUP($K117,Buchungsvarianten!$G$4:$AN$51,COLUMN(W117),FALSE)</f>
        <v>-</v>
      </c>
      <c r="AH117" s="181" t="str">
        <f>VLOOKUP($K117,Buchungsvarianten!$G$4:$AN$51,COLUMN(X117),FALSE)</f>
        <v>-</v>
      </c>
      <c r="AI117" s="186" t="str">
        <f>VLOOKUP($K117,Buchungsvarianten!$G$4:$AN$51,COLUMN(Y117),FALSE)</f>
        <v>-</v>
      </c>
      <c r="AJ117" s="185" t="str">
        <f>VLOOKUP($K117,Buchungsvarianten!$G$4:$AN$51,COLUMN(Z117),FALSE)</f>
        <v>-</v>
      </c>
      <c r="AK117" s="181" t="str">
        <f>VLOOKUP($K117,Buchungsvarianten!$G$4:$AN$51,COLUMN(AA117),FALSE)</f>
        <v>-</v>
      </c>
      <c r="AL117" s="181" t="str">
        <f>VLOOKUP($K117,Buchungsvarianten!$G$4:$AN$51,COLUMN(AB117),FALSE)</f>
        <v>-</v>
      </c>
      <c r="AM117" s="181" t="str">
        <f>VLOOKUP($K117,Buchungsvarianten!$G$4:$AN$51,COLUMN(AC117),FALSE)</f>
        <v>-</v>
      </c>
      <c r="AN117" s="181" t="str">
        <f>VLOOKUP($K117,Buchungsvarianten!$G$4:$AN$51,COLUMN(AD117),FALSE)</f>
        <v>-</v>
      </c>
      <c r="AO117" s="186" t="str">
        <f>VLOOKUP($K117,Buchungsvarianten!$G$4:$AN$51,COLUMN(AE117),FALSE)</f>
        <v>-</v>
      </c>
      <c r="AP117" s="185" t="str">
        <f>VLOOKUP($K117,Buchungsvarianten!$G$4:$AN$51,COLUMN(AF117),FALSE)</f>
        <v>-</v>
      </c>
      <c r="AQ117" s="181" t="str">
        <f>VLOOKUP($K117,Buchungsvarianten!$G$4:$AN$51,COLUMN(AG117),FALSE)</f>
        <v>-</v>
      </c>
      <c r="AR117" s="186" t="str">
        <f>VLOOKUP($K117,Buchungsvarianten!$G$4:$AN$51,COLUMN(AH117),FALSE)</f>
        <v>-</v>
      </c>
      <c r="AS117" s="35"/>
    </row>
    <row r="118" spans="1:45" ht="30" x14ac:dyDescent="0.25">
      <c r="A118" s="6" t="s">
        <v>28</v>
      </c>
      <c r="B118" s="6" t="s">
        <v>27</v>
      </c>
      <c r="C118" s="6" t="s">
        <v>28</v>
      </c>
      <c r="D118" s="6" t="s">
        <v>68</v>
      </c>
      <c r="E118" s="22">
        <v>54930</v>
      </c>
      <c r="F118" s="118" t="s">
        <v>69</v>
      </c>
      <c r="G118" s="5">
        <f>K118</f>
        <v>9</v>
      </c>
      <c r="H118" s="4" t="str">
        <f>VLOOKUP(G118,Buchungsvarianten!$D$4:$F$51,2,FALSE)</f>
        <v>Bring</v>
      </c>
      <c r="I118" s="123" t="str">
        <f>VLOOKUP(K118,Buchungsvarianten!$G$4:$AP$51,36,FALSE)</f>
        <v>HH-&gt;WSZ(Anl.Gem)-&gt;S/B</v>
      </c>
      <c r="J118" s="116" t="str">
        <f>VLOOKUP(G118,Buchungsvarianten!$D$4:$F$51,3,FALSE)</f>
        <v>WSZ als Anlage der Gemeinde</v>
      </c>
      <c r="K118" s="7">
        <v>9</v>
      </c>
      <c r="L118" s="185" t="str">
        <f>VLOOKUP($K118,Buchungsvarianten!$G$4:$AN$51,COLUMN(B118),FALSE)</f>
        <v>&lt;Pers.GLN Gem.&gt;</v>
      </c>
      <c r="M118" s="181" t="str">
        <f>VLOOKUP($K118,Buchungsvarianten!$G$4:$AN$51,COLUMN(C118),FALSE)</f>
        <v>&lt;Anl.GLN WSZ (Gem.)&gt;</v>
      </c>
      <c r="N118" s="181" t="str">
        <f>VLOOKUP($K118,Buchungsvarianten!$G$4:$AN$51,COLUMN(D118),FALSE)</f>
        <v>&lt;Übernahme&gt;</v>
      </c>
      <c r="O118" s="181" t="str">
        <f>VLOOKUP($K118,Buchungsvarianten!$G$4:$AN$51,COLUMN(E118),FALSE)</f>
        <v>Anl.GLN WSZ (Gem.)</v>
      </c>
      <c r="P118" s="181" t="str">
        <f>VLOOKUP($K118,Buchungsvarianten!$G$4:$AN$51,COLUMN(F118),FALSE)</f>
        <v>Stand.GLN S/B</v>
      </c>
      <c r="Q118" s="186" t="str">
        <f>VLOOKUP($K118,Buchungsvarianten!$G$4:$AN$51,COLUMN(G118),FALSE)</f>
        <v>Übergabe</v>
      </c>
      <c r="R118" s="185" t="str">
        <f>VLOOKUP($K118,Buchungsvarianten!$G$4:$AN$51,COLUMN(H118),FALSE)</f>
        <v>Stand.GLN WSZ (Gem.)</v>
      </c>
      <c r="S118" s="181" t="str">
        <f>VLOOKUP($K118,Buchungsvarianten!$G$4:$AN$51,COLUMN(I118),FALSE)</f>
        <v>Anl.GLN S/B</v>
      </c>
      <c r="T118" s="181" t="str">
        <f>VLOOKUP($K118,Buchungsvarianten!$G$4:$AN$51,COLUMN(J118),FALSE)</f>
        <v>Übernahme</v>
      </c>
      <c r="U118" s="181" t="str">
        <f>VLOOKUP($K118,Buchungsvarianten!$G$4:$AN$51,COLUMN(K118),FALSE)</f>
        <v>-</v>
      </c>
      <c r="V118" s="181" t="str">
        <f>VLOOKUP($K118,Buchungsvarianten!$G$4:$AN$51,COLUMN(L118),FALSE)</f>
        <v>-</v>
      </c>
      <c r="W118" s="186" t="str">
        <f>VLOOKUP($K118,Buchungsvarianten!$G$4:$AN$51,COLUMN(M118),FALSE)</f>
        <v>-</v>
      </c>
      <c r="X118" s="185" t="str">
        <f>VLOOKUP($K118,Buchungsvarianten!$G$4:$AN$51,COLUMN(N118),FALSE)</f>
        <v>-</v>
      </c>
      <c r="Y118" s="181" t="str">
        <f>VLOOKUP($K118,Buchungsvarianten!$G$4:$AN$51,COLUMN(O118),FALSE)</f>
        <v>-</v>
      </c>
      <c r="Z118" s="181" t="str">
        <f>VLOOKUP($K118,Buchungsvarianten!$G$4:$AN$51,COLUMN(P118),FALSE)</f>
        <v>-</v>
      </c>
      <c r="AA118" s="181" t="str">
        <f>VLOOKUP($K118,Buchungsvarianten!$G$4:$AN$51,COLUMN(Q118),FALSE)</f>
        <v>-</v>
      </c>
      <c r="AB118" s="181" t="str">
        <f>VLOOKUP($K118,Buchungsvarianten!$G$4:$AN$51,COLUMN(R118),FALSE)</f>
        <v>-</v>
      </c>
      <c r="AC118" s="186" t="str">
        <f>VLOOKUP($K118,Buchungsvarianten!$G$4:$AN$51,COLUMN(S118),FALSE)</f>
        <v>-</v>
      </c>
      <c r="AD118" s="185" t="str">
        <f>VLOOKUP($K118,Buchungsvarianten!$G$4:$AN$51,COLUMN(T118),FALSE)</f>
        <v>-</v>
      </c>
      <c r="AE118" s="181" t="str">
        <f>VLOOKUP($K118,Buchungsvarianten!$G$4:$AN$51,COLUMN(U118),FALSE)</f>
        <v>-</v>
      </c>
      <c r="AF118" s="181" t="str">
        <f>VLOOKUP($K118,Buchungsvarianten!$G$4:$AN$51,COLUMN(V118),FALSE)</f>
        <v>-</v>
      </c>
      <c r="AG118" s="181" t="str">
        <f>VLOOKUP($K118,Buchungsvarianten!$G$4:$AN$51,COLUMN(W118),FALSE)</f>
        <v>-</v>
      </c>
      <c r="AH118" s="181" t="str">
        <f>VLOOKUP($K118,Buchungsvarianten!$G$4:$AN$51,COLUMN(X118),FALSE)</f>
        <v>-</v>
      </c>
      <c r="AI118" s="186" t="str">
        <f>VLOOKUP($K118,Buchungsvarianten!$G$4:$AN$51,COLUMN(Y118),FALSE)</f>
        <v>-</v>
      </c>
      <c r="AJ118" s="185" t="str">
        <f>VLOOKUP($K118,Buchungsvarianten!$G$4:$AN$51,COLUMN(Z118),FALSE)</f>
        <v>-</v>
      </c>
      <c r="AK118" s="181" t="str">
        <f>VLOOKUP($K118,Buchungsvarianten!$G$4:$AN$51,COLUMN(AA118),FALSE)</f>
        <v>-</v>
      </c>
      <c r="AL118" s="181" t="str">
        <f>VLOOKUP($K118,Buchungsvarianten!$G$4:$AN$51,COLUMN(AB118),FALSE)</f>
        <v>-</v>
      </c>
      <c r="AM118" s="181" t="str">
        <f>VLOOKUP($K118,Buchungsvarianten!$G$4:$AN$51,COLUMN(AC118),FALSE)</f>
        <v>-</v>
      </c>
      <c r="AN118" s="181" t="str">
        <f>VLOOKUP($K118,Buchungsvarianten!$G$4:$AN$51,COLUMN(AD118),FALSE)</f>
        <v>-</v>
      </c>
      <c r="AO118" s="186" t="str">
        <f>VLOOKUP($K118,Buchungsvarianten!$G$4:$AN$51,COLUMN(AE118),FALSE)</f>
        <v>-</v>
      </c>
      <c r="AP118" s="185" t="str">
        <f>VLOOKUP($K118,Buchungsvarianten!$G$4:$AN$51,COLUMN(AF118),FALSE)</f>
        <v>-</v>
      </c>
      <c r="AQ118" s="181" t="str">
        <f>VLOOKUP($K118,Buchungsvarianten!$G$4:$AN$51,COLUMN(AG118),FALSE)</f>
        <v>-</v>
      </c>
      <c r="AR118" s="186" t="str">
        <f>VLOOKUP($K118,Buchungsvarianten!$G$4:$AN$51,COLUMN(AH118),FALSE)</f>
        <v>-</v>
      </c>
      <c r="AS118" s="35" t="s">
        <v>110</v>
      </c>
    </row>
    <row r="119" spans="1:45" ht="30" x14ac:dyDescent="0.25">
      <c r="A119" s="6" t="s">
        <v>28</v>
      </c>
      <c r="B119" s="6" t="s">
        <v>27</v>
      </c>
      <c r="C119" s="6" t="s">
        <v>28</v>
      </c>
      <c r="D119" s="6" t="s">
        <v>68</v>
      </c>
      <c r="E119" s="6">
        <v>31412</v>
      </c>
      <c r="F119" s="119" t="s">
        <v>107</v>
      </c>
      <c r="G119" s="5">
        <f t="shared" si="1"/>
        <v>9</v>
      </c>
      <c r="H119" s="4" t="str">
        <f>VLOOKUP(G119,Buchungsvarianten!$D$4:$F$51,2,FALSE)</f>
        <v>Bring</v>
      </c>
      <c r="I119" s="123" t="str">
        <f>VLOOKUP(K119,Buchungsvarianten!$G$4:$AP$51,36,FALSE)</f>
        <v>HH-&gt;WSZ(Anl.Gem)-&gt;S/B</v>
      </c>
      <c r="J119" s="116" t="str">
        <f>VLOOKUP(G119,Buchungsvarianten!$D$4:$F$51,3,FALSE)</f>
        <v>WSZ als Anlage der Gemeinde</v>
      </c>
      <c r="K119" s="21">
        <v>9</v>
      </c>
      <c r="L119" s="185" t="str">
        <f>VLOOKUP($K119,Buchungsvarianten!$G$4:$AN$51,COLUMN(B119),FALSE)</f>
        <v>&lt;Pers.GLN Gem.&gt;</v>
      </c>
      <c r="M119" s="181" t="str">
        <f>VLOOKUP($K119,Buchungsvarianten!$G$4:$AN$51,COLUMN(C119),FALSE)</f>
        <v>&lt;Anl.GLN WSZ (Gem.)&gt;</v>
      </c>
      <c r="N119" s="181" t="str">
        <f>VLOOKUP($K119,Buchungsvarianten!$G$4:$AN$51,COLUMN(D119),FALSE)</f>
        <v>&lt;Übernahme&gt;</v>
      </c>
      <c r="O119" s="181" t="str">
        <f>VLOOKUP($K119,Buchungsvarianten!$G$4:$AN$51,COLUMN(E119),FALSE)</f>
        <v>Anl.GLN WSZ (Gem.)</v>
      </c>
      <c r="P119" s="181" t="str">
        <f>VLOOKUP($K119,Buchungsvarianten!$G$4:$AN$51,COLUMN(F119),FALSE)</f>
        <v>Stand.GLN S/B</v>
      </c>
      <c r="Q119" s="186" t="str">
        <f>VLOOKUP($K119,Buchungsvarianten!$G$4:$AN$51,COLUMN(G119),FALSE)</f>
        <v>Übergabe</v>
      </c>
      <c r="R119" s="185" t="str">
        <f>VLOOKUP($K119,Buchungsvarianten!$G$4:$AN$51,COLUMN(H119),FALSE)</f>
        <v>Stand.GLN WSZ (Gem.)</v>
      </c>
      <c r="S119" s="181" t="str">
        <f>VLOOKUP($K119,Buchungsvarianten!$G$4:$AN$51,COLUMN(I119),FALSE)</f>
        <v>Anl.GLN S/B</v>
      </c>
      <c r="T119" s="181" t="str">
        <f>VLOOKUP($K119,Buchungsvarianten!$G$4:$AN$51,COLUMN(J119),FALSE)</f>
        <v>Übernahme</v>
      </c>
      <c r="U119" s="181" t="str">
        <f>VLOOKUP($K119,Buchungsvarianten!$G$4:$AN$51,COLUMN(K119),FALSE)</f>
        <v>-</v>
      </c>
      <c r="V119" s="181" t="str">
        <f>VLOOKUP($K119,Buchungsvarianten!$G$4:$AN$51,COLUMN(L119),FALSE)</f>
        <v>-</v>
      </c>
      <c r="W119" s="186" t="str">
        <f>VLOOKUP($K119,Buchungsvarianten!$G$4:$AN$51,COLUMN(M119),FALSE)</f>
        <v>-</v>
      </c>
      <c r="X119" s="185" t="str">
        <f>VLOOKUP($K119,Buchungsvarianten!$G$4:$AN$51,COLUMN(N119),FALSE)</f>
        <v>-</v>
      </c>
      <c r="Y119" s="181" t="str">
        <f>VLOOKUP($K119,Buchungsvarianten!$G$4:$AN$51,COLUMN(O119),FALSE)</f>
        <v>-</v>
      </c>
      <c r="Z119" s="181" t="str">
        <f>VLOOKUP($K119,Buchungsvarianten!$G$4:$AN$51,COLUMN(P119),FALSE)</f>
        <v>-</v>
      </c>
      <c r="AA119" s="181" t="str">
        <f>VLOOKUP($K119,Buchungsvarianten!$G$4:$AN$51,COLUMN(Q119),FALSE)</f>
        <v>-</v>
      </c>
      <c r="AB119" s="181" t="str">
        <f>VLOOKUP($K119,Buchungsvarianten!$G$4:$AN$51,COLUMN(R119),FALSE)</f>
        <v>-</v>
      </c>
      <c r="AC119" s="186" t="str">
        <f>VLOOKUP($K119,Buchungsvarianten!$G$4:$AN$51,COLUMN(S119),FALSE)</f>
        <v>-</v>
      </c>
      <c r="AD119" s="185" t="str">
        <f>VLOOKUP($K119,Buchungsvarianten!$G$4:$AN$51,COLUMN(T119),FALSE)</f>
        <v>-</v>
      </c>
      <c r="AE119" s="181" t="str">
        <f>VLOOKUP($K119,Buchungsvarianten!$G$4:$AN$51,COLUMN(U119),FALSE)</f>
        <v>-</v>
      </c>
      <c r="AF119" s="181" t="str">
        <f>VLOOKUP($K119,Buchungsvarianten!$G$4:$AN$51,COLUMN(V119),FALSE)</f>
        <v>-</v>
      </c>
      <c r="AG119" s="181" t="str">
        <f>VLOOKUP($K119,Buchungsvarianten!$G$4:$AN$51,COLUMN(W119),FALSE)</f>
        <v>-</v>
      </c>
      <c r="AH119" s="181" t="str">
        <f>VLOOKUP($K119,Buchungsvarianten!$G$4:$AN$51,COLUMN(X119),FALSE)</f>
        <v>-</v>
      </c>
      <c r="AI119" s="186" t="str">
        <f>VLOOKUP($K119,Buchungsvarianten!$G$4:$AN$51,COLUMN(Y119),FALSE)</f>
        <v>-</v>
      </c>
      <c r="AJ119" s="185" t="str">
        <f>VLOOKUP($K119,Buchungsvarianten!$G$4:$AN$51,COLUMN(Z119),FALSE)</f>
        <v>-</v>
      </c>
      <c r="AK119" s="181" t="str">
        <f>VLOOKUP($K119,Buchungsvarianten!$G$4:$AN$51,COLUMN(AA119),FALSE)</f>
        <v>-</v>
      </c>
      <c r="AL119" s="181" t="str">
        <f>VLOOKUP($K119,Buchungsvarianten!$G$4:$AN$51,COLUMN(AB119),FALSE)</f>
        <v>-</v>
      </c>
      <c r="AM119" s="181" t="str">
        <f>VLOOKUP($K119,Buchungsvarianten!$G$4:$AN$51,COLUMN(AC119),FALSE)</f>
        <v>-</v>
      </c>
      <c r="AN119" s="181" t="str">
        <f>VLOOKUP($K119,Buchungsvarianten!$G$4:$AN$51,COLUMN(AD119),FALSE)</f>
        <v>-</v>
      </c>
      <c r="AO119" s="186" t="str">
        <f>VLOOKUP($K119,Buchungsvarianten!$G$4:$AN$51,COLUMN(AE119),FALSE)</f>
        <v>-</v>
      </c>
      <c r="AP119" s="185" t="str">
        <f>VLOOKUP($K119,Buchungsvarianten!$G$4:$AN$51,COLUMN(AF119),FALSE)</f>
        <v>-</v>
      </c>
      <c r="AQ119" s="181" t="str">
        <f>VLOOKUP($K119,Buchungsvarianten!$G$4:$AN$51,COLUMN(AG119),FALSE)</f>
        <v>-</v>
      </c>
      <c r="AR119" s="186" t="str">
        <f>VLOOKUP($K119,Buchungsvarianten!$G$4:$AN$51,COLUMN(AH119),FALSE)</f>
        <v>-</v>
      </c>
      <c r="AS119" s="35"/>
    </row>
    <row r="120" spans="1:45" ht="30" x14ac:dyDescent="0.25">
      <c r="A120" s="6" t="s">
        <v>28</v>
      </c>
      <c r="B120" s="6" t="s">
        <v>28</v>
      </c>
      <c r="C120" s="6" t="s">
        <v>28</v>
      </c>
      <c r="D120" s="6" t="s">
        <v>64</v>
      </c>
      <c r="E120" s="22">
        <v>91101</v>
      </c>
      <c r="F120" s="117" t="s">
        <v>772</v>
      </c>
      <c r="G120" s="5">
        <f t="shared" si="1"/>
        <v>12</v>
      </c>
      <c r="H120" s="4" t="str">
        <f>VLOOKUP(G120,Buchungsvarianten!$D$4:$F$51,2,FALSE)</f>
        <v>Hol</v>
      </c>
      <c r="I120" s="123" t="str">
        <f>VLOOKUP(K120,Buchungsvarianten!$G$4:$AP$51,36,FALSE)</f>
        <v>HH-&gt;Gem-&gt;S/B-&gt;S/B</v>
      </c>
      <c r="J120" s="116" t="str">
        <f>VLOOKUP(G120,Buchungsvarianten!$D$4:$F$51,3,FALSE)</f>
        <v>fremde Anlage</v>
      </c>
      <c r="K120" s="7">
        <v>12</v>
      </c>
      <c r="L120" s="185" t="str">
        <f>VLOOKUP($K120,Buchungsvarianten!$G$4:$AN$51,COLUMN(B120),FALSE)</f>
        <v>&lt;Pers.GLN Gem.&gt;</v>
      </c>
      <c r="M120" s="181" t="str">
        <f>VLOOKUP($K120,Buchungsvarianten!$G$4:$AN$51,COLUMN(C120),FALSE)</f>
        <v>&lt;Pers.GLN Gem.&gt;</v>
      </c>
      <c r="N120" s="181" t="str">
        <f>VLOOKUP($K120,Buchungsvarianten!$G$4:$AN$51,COLUMN(D120),FALSE)</f>
        <v>&lt;ÜN in Strecke&gt;</v>
      </c>
      <c r="O120" s="181" t="str">
        <f>VLOOKUP($K120,Buchungsvarianten!$G$4:$AN$51,COLUMN(E120),FALSE)</f>
        <v>Pers.GLN Gem.</v>
      </c>
      <c r="P120" s="181" t="str">
        <f>VLOOKUP($K120,Buchungsvarianten!$G$4:$AN$51,COLUMN(F120),FALSE)</f>
        <v>Pers.GLN S/B</v>
      </c>
      <c r="Q120" s="186" t="str">
        <f>VLOOKUP($K120,Buchungsvarianten!$G$4:$AN$51,COLUMN(G120),FALSE)</f>
        <v>ÜG in Strecke</v>
      </c>
      <c r="R120" s="185" t="str">
        <f>VLOOKUP($K120,Buchungsvarianten!$G$4:$AN$51,COLUMN(H120),FALSE)</f>
        <v>Pers.GLN Gem.</v>
      </c>
      <c r="S120" s="181" t="str">
        <f>VLOOKUP($K120,Buchungsvarianten!$G$4:$AN$51,COLUMN(I120),FALSE)</f>
        <v>Pers.GLN S/B</v>
      </c>
      <c r="T120" s="181" t="str">
        <f>VLOOKUP($K120,Buchungsvarianten!$G$4:$AN$51,COLUMN(J120),FALSE)</f>
        <v>ÜN in Strecke</v>
      </c>
      <c r="U120" s="181" t="str">
        <f>VLOOKUP($K120,Buchungsvarianten!$G$4:$AN$51,COLUMN(K120),FALSE)</f>
        <v>Pers.GLN S/B</v>
      </c>
      <c r="V120" s="181" t="str">
        <f>VLOOKUP($K120,Buchungsvarianten!$G$4:$AN$51,COLUMN(L120),FALSE)</f>
        <v>Stand.GLN S/B</v>
      </c>
      <c r="W120" s="186" t="str">
        <f>VLOOKUP($K120,Buchungsvarianten!$G$4:$AN$51,COLUMN(M120),FALSE)</f>
        <v>ÜG aus Strecke</v>
      </c>
      <c r="X120" s="185" t="str">
        <f>VLOOKUP($K120,Buchungsvarianten!$G$4:$AN$51,COLUMN(N120),FALSE)</f>
        <v>Pers.GLN S/B</v>
      </c>
      <c r="Y120" s="181" t="str">
        <f>VLOOKUP($K120,Buchungsvarianten!$G$4:$AN$51,COLUMN(O120),FALSE)</f>
        <v>Anl.GLN S/B</v>
      </c>
      <c r="Z120" s="181" t="str">
        <f>VLOOKUP($K120,Buchungsvarianten!$G$4:$AN$51,COLUMN(P120),FALSE)</f>
        <v>ÜN aus Strecke</v>
      </c>
      <c r="AA120" s="181" t="str">
        <f>VLOOKUP($K120,Buchungsvarianten!$G$4:$AN$51,COLUMN(Q120),FALSE)</f>
        <v>-</v>
      </c>
      <c r="AB120" s="181" t="str">
        <f>VLOOKUP($K120,Buchungsvarianten!$G$4:$AN$51,COLUMN(R120),FALSE)</f>
        <v>-</v>
      </c>
      <c r="AC120" s="186" t="str">
        <f>VLOOKUP($K120,Buchungsvarianten!$G$4:$AN$51,COLUMN(S120),FALSE)</f>
        <v>-</v>
      </c>
      <c r="AD120" s="185" t="str">
        <f>VLOOKUP($K120,Buchungsvarianten!$G$4:$AN$51,COLUMN(T120),FALSE)</f>
        <v>-</v>
      </c>
      <c r="AE120" s="181" t="str">
        <f>VLOOKUP($K120,Buchungsvarianten!$G$4:$AN$51,COLUMN(U120),FALSE)</f>
        <v>-</v>
      </c>
      <c r="AF120" s="181" t="str">
        <f>VLOOKUP($K120,Buchungsvarianten!$G$4:$AN$51,COLUMN(V120),FALSE)</f>
        <v>-</v>
      </c>
      <c r="AG120" s="181" t="str">
        <f>VLOOKUP($K120,Buchungsvarianten!$G$4:$AN$51,COLUMN(W120),FALSE)</f>
        <v>-</v>
      </c>
      <c r="AH120" s="181" t="str">
        <f>VLOOKUP($K120,Buchungsvarianten!$G$4:$AN$51,COLUMN(X120),FALSE)</f>
        <v>-</v>
      </c>
      <c r="AI120" s="186" t="str">
        <f>VLOOKUP($K120,Buchungsvarianten!$G$4:$AN$51,COLUMN(Y120),FALSE)</f>
        <v>-</v>
      </c>
      <c r="AJ120" s="185" t="str">
        <f>VLOOKUP($K120,Buchungsvarianten!$G$4:$AN$51,COLUMN(Z120),FALSE)</f>
        <v>-</v>
      </c>
      <c r="AK120" s="181" t="str">
        <f>VLOOKUP($K120,Buchungsvarianten!$G$4:$AN$51,COLUMN(AA120),FALSE)</f>
        <v>-</v>
      </c>
      <c r="AL120" s="181" t="str">
        <f>VLOOKUP($K120,Buchungsvarianten!$G$4:$AN$51,COLUMN(AB120),FALSE)</f>
        <v>-</v>
      </c>
      <c r="AM120" s="181" t="str">
        <f>VLOOKUP($K120,Buchungsvarianten!$G$4:$AN$51,COLUMN(AC120),FALSE)</f>
        <v>-</v>
      </c>
      <c r="AN120" s="181" t="str">
        <f>VLOOKUP($K120,Buchungsvarianten!$G$4:$AN$51,COLUMN(AD120),FALSE)</f>
        <v>-</v>
      </c>
      <c r="AO120" s="186" t="str">
        <f>VLOOKUP($K120,Buchungsvarianten!$G$4:$AN$51,COLUMN(AE120),FALSE)</f>
        <v>-</v>
      </c>
      <c r="AP120" s="185" t="str">
        <f>VLOOKUP($K120,Buchungsvarianten!$G$4:$AN$51,COLUMN(AF120),FALSE)</f>
        <v>-</v>
      </c>
      <c r="AQ120" s="181" t="str">
        <f>VLOOKUP($K120,Buchungsvarianten!$G$4:$AN$51,COLUMN(AG120),FALSE)</f>
        <v>-</v>
      </c>
      <c r="AR120" s="186" t="str">
        <f>VLOOKUP($K120,Buchungsvarianten!$G$4:$AN$51,COLUMN(AH120),FALSE)</f>
        <v>-</v>
      </c>
      <c r="AS120" s="35" t="s">
        <v>116</v>
      </c>
    </row>
    <row r="121" spans="1:45" ht="30" x14ac:dyDescent="0.25">
      <c r="A121" s="6" t="s">
        <v>28</v>
      </c>
      <c r="B121" s="6" t="s">
        <v>28</v>
      </c>
      <c r="C121" s="6" t="s">
        <v>28</v>
      </c>
      <c r="D121" s="6" t="s">
        <v>64</v>
      </c>
      <c r="E121" s="22">
        <v>91401</v>
      </c>
      <c r="F121" s="118" t="s">
        <v>65</v>
      </c>
      <c r="G121" s="5">
        <f t="shared" si="1"/>
        <v>12</v>
      </c>
      <c r="H121" s="4" t="str">
        <f>VLOOKUP(G121,Buchungsvarianten!$D$4:$F$51,2,FALSE)</f>
        <v>Hol</v>
      </c>
      <c r="I121" s="123" t="str">
        <f>VLOOKUP(K121,Buchungsvarianten!$G$4:$AP$51,36,FALSE)</f>
        <v>HH-&gt;Gem-&gt;S/B-&gt;S/B</v>
      </c>
      <c r="J121" s="116" t="str">
        <f>VLOOKUP(G121,Buchungsvarianten!$D$4:$F$51,3,FALSE)</f>
        <v>fremde Anlage</v>
      </c>
      <c r="K121" s="7">
        <v>12</v>
      </c>
      <c r="L121" s="185" t="str">
        <f>VLOOKUP($K121,Buchungsvarianten!$G$4:$AN$51,COLUMN(B121),FALSE)</f>
        <v>&lt;Pers.GLN Gem.&gt;</v>
      </c>
      <c r="M121" s="181" t="str">
        <f>VLOOKUP($K121,Buchungsvarianten!$G$4:$AN$51,COLUMN(C121),FALSE)</f>
        <v>&lt;Pers.GLN Gem.&gt;</v>
      </c>
      <c r="N121" s="181" t="str">
        <f>VLOOKUP($K121,Buchungsvarianten!$G$4:$AN$51,COLUMN(D121),FALSE)</f>
        <v>&lt;ÜN in Strecke&gt;</v>
      </c>
      <c r="O121" s="181" t="str">
        <f>VLOOKUP($K121,Buchungsvarianten!$G$4:$AN$51,COLUMN(E121),FALSE)</f>
        <v>Pers.GLN Gem.</v>
      </c>
      <c r="P121" s="181" t="str">
        <f>VLOOKUP($K121,Buchungsvarianten!$G$4:$AN$51,COLUMN(F121),FALSE)</f>
        <v>Pers.GLN S/B</v>
      </c>
      <c r="Q121" s="186" t="str">
        <f>VLOOKUP($K121,Buchungsvarianten!$G$4:$AN$51,COLUMN(G121),FALSE)</f>
        <v>ÜG in Strecke</v>
      </c>
      <c r="R121" s="185" t="str">
        <f>VLOOKUP($K121,Buchungsvarianten!$G$4:$AN$51,COLUMN(H121),FALSE)</f>
        <v>Pers.GLN Gem.</v>
      </c>
      <c r="S121" s="181" t="str">
        <f>VLOOKUP($K121,Buchungsvarianten!$G$4:$AN$51,COLUMN(I121),FALSE)</f>
        <v>Pers.GLN S/B</v>
      </c>
      <c r="T121" s="181" t="str">
        <f>VLOOKUP($K121,Buchungsvarianten!$G$4:$AN$51,COLUMN(J121),FALSE)</f>
        <v>ÜN in Strecke</v>
      </c>
      <c r="U121" s="181" t="str">
        <f>VLOOKUP($K121,Buchungsvarianten!$G$4:$AN$51,COLUMN(K121),FALSE)</f>
        <v>Pers.GLN S/B</v>
      </c>
      <c r="V121" s="181" t="str">
        <f>VLOOKUP($K121,Buchungsvarianten!$G$4:$AN$51,COLUMN(L121),FALSE)</f>
        <v>Stand.GLN S/B</v>
      </c>
      <c r="W121" s="186" t="str">
        <f>VLOOKUP($K121,Buchungsvarianten!$G$4:$AN$51,COLUMN(M121),FALSE)</f>
        <v>ÜG aus Strecke</v>
      </c>
      <c r="X121" s="185" t="str">
        <f>VLOOKUP($K121,Buchungsvarianten!$G$4:$AN$51,COLUMN(N121),FALSE)</f>
        <v>Pers.GLN S/B</v>
      </c>
      <c r="Y121" s="181" t="str">
        <f>VLOOKUP($K121,Buchungsvarianten!$G$4:$AN$51,COLUMN(O121),FALSE)</f>
        <v>Anl.GLN S/B</v>
      </c>
      <c r="Z121" s="181" t="str">
        <f>VLOOKUP($K121,Buchungsvarianten!$G$4:$AN$51,COLUMN(P121),FALSE)</f>
        <v>ÜN aus Strecke</v>
      </c>
      <c r="AA121" s="181" t="str">
        <f>VLOOKUP($K121,Buchungsvarianten!$G$4:$AN$51,COLUMN(Q121),FALSE)</f>
        <v>-</v>
      </c>
      <c r="AB121" s="181" t="str">
        <f>VLOOKUP($K121,Buchungsvarianten!$G$4:$AN$51,COLUMN(R121),FALSE)</f>
        <v>-</v>
      </c>
      <c r="AC121" s="186" t="str">
        <f>VLOOKUP($K121,Buchungsvarianten!$G$4:$AN$51,COLUMN(S121),FALSE)</f>
        <v>-</v>
      </c>
      <c r="AD121" s="185" t="str">
        <f>VLOOKUP($K121,Buchungsvarianten!$G$4:$AN$51,COLUMN(T121),FALSE)</f>
        <v>-</v>
      </c>
      <c r="AE121" s="181" t="str">
        <f>VLOOKUP($K121,Buchungsvarianten!$G$4:$AN$51,COLUMN(U121),FALSE)</f>
        <v>-</v>
      </c>
      <c r="AF121" s="181" t="str">
        <f>VLOOKUP($K121,Buchungsvarianten!$G$4:$AN$51,COLUMN(V121),FALSE)</f>
        <v>-</v>
      </c>
      <c r="AG121" s="181" t="str">
        <f>VLOOKUP($K121,Buchungsvarianten!$G$4:$AN$51,COLUMN(W121),FALSE)</f>
        <v>-</v>
      </c>
      <c r="AH121" s="181" t="str">
        <f>VLOOKUP($K121,Buchungsvarianten!$G$4:$AN$51,COLUMN(X121),FALSE)</f>
        <v>-</v>
      </c>
      <c r="AI121" s="186" t="str">
        <f>VLOOKUP($K121,Buchungsvarianten!$G$4:$AN$51,COLUMN(Y121),FALSE)</f>
        <v>-</v>
      </c>
      <c r="AJ121" s="185" t="str">
        <f>VLOOKUP($K121,Buchungsvarianten!$G$4:$AN$51,COLUMN(Z121),FALSE)</f>
        <v>-</v>
      </c>
      <c r="AK121" s="181" t="str">
        <f>VLOOKUP($K121,Buchungsvarianten!$G$4:$AN$51,COLUMN(AA121),FALSE)</f>
        <v>-</v>
      </c>
      <c r="AL121" s="181" t="str">
        <f>VLOOKUP($K121,Buchungsvarianten!$G$4:$AN$51,COLUMN(AB121),FALSE)</f>
        <v>-</v>
      </c>
      <c r="AM121" s="181" t="str">
        <f>VLOOKUP($K121,Buchungsvarianten!$G$4:$AN$51,COLUMN(AC121),FALSE)</f>
        <v>-</v>
      </c>
      <c r="AN121" s="181" t="str">
        <f>VLOOKUP($K121,Buchungsvarianten!$G$4:$AN$51,COLUMN(AD121),FALSE)</f>
        <v>-</v>
      </c>
      <c r="AO121" s="186" t="str">
        <f>VLOOKUP($K121,Buchungsvarianten!$G$4:$AN$51,COLUMN(AE121),FALSE)</f>
        <v>-</v>
      </c>
      <c r="AP121" s="185" t="str">
        <f>VLOOKUP($K121,Buchungsvarianten!$G$4:$AN$51,COLUMN(AF121),FALSE)</f>
        <v>-</v>
      </c>
      <c r="AQ121" s="181" t="str">
        <f>VLOOKUP($K121,Buchungsvarianten!$G$4:$AN$51,COLUMN(AG121),FALSE)</f>
        <v>-</v>
      </c>
      <c r="AR121" s="186" t="str">
        <f>VLOOKUP($K121,Buchungsvarianten!$G$4:$AN$51,COLUMN(AH121),FALSE)</f>
        <v>-</v>
      </c>
      <c r="AS121" s="35" t="s">
        <v>117</v>
      </c>
    </row>
    <row r="122" spans="1:45" ht="30" x14ac:dyDescent="0.25">
      <c r="A122" s="6" t="s">
        <v>28</v>
      </c>
      <c r="B122" s="6" t="s">
        <v>28</v>
      </c>
      <c r="C122" s="6" t="s">
        <v>28</v>
      </c>
      <c r="D122" s="6" t="s">
        <v>64</v>
      </c>
      <c r="E122" s="22">
        <v>91401</v>
      </c>
      <c r="F122" s="118" t="s">
        <v>65</v>
      </c>
      <c r="G122" s="5">
        <f t="shared" si="1"/>
        <v>13</v>
      </c>
      <c r="H122" s="4" t="str">
        <f>VLOOKUP(G122,Buchungsvarianten!$D$4:$F$51,2,FALSE)</f>
        <v>Bring</v>
      </c>
      <c r="I122" s="123" t="str">
        <f>VLOOKUP(K122,Buchungsvarianten!$G$4:$AP$51,36,FALSE)</f>
        <v>HH-&gt;WSZ-&gt;S/B-&gt;S/B</v>
      </c>
      <c r="J122" s="116" t="str">
        <f>VLOOKUP(G122,Buchungsvarianten!$D$4:$F$51,3,FALSE)</f>
        <v>WSZ als Anlage der Gemeinde</v>
      </c>
      <c r="K122" s="7">
        <v>13</v>
      </c>
      <c r="L122" s="185" t="str">
        <f>VLOOKUP($K122,Buchungsvarianten!$G$4:$AN$51,COLUMN(B122),FALSE)</f>
        <v>&lt;Pers.GLN Gem.&gt;</v>
      </c>
      <c r="M122" s="181" t="str">
        <f>VLOOKUP($K122,Buchungsvarianten!$G$4:$AN$51,COLUMN(C122),FALSE)</f>
        <v>&lt;Anl.GLN WSZ (Gem.)&gt;</v>
      </c>
      <c r="N122" s="181" t="str">
        <f>VLOOKUP($K122,Buchungsvarianten!$G$4:$AN$51,COLUMN(D122),FALSE)</f>
        <v>&lt;Übernahme&gt;</v>
      </c>
      <c r="O122" s="181" t="str">
        <f>VLOOKUP($K122,Buchungsvarianten!$G$4:$AN$51,COLUMN(E122),FALSE)</f>
        <v>Anl.GLN WSZ (Gem.)</v>
      </c>
      <c r="P122" s="181" t="str">
        <f>VLOOKUP($K122,Buchungsvarianten!$G$4:$AN$51,COLUMN(F122),FALSE)</f>
        <v>Pers.GLN S/B</v>
      </c>
      <c r="Q122" s="186" t="str">
        <f>VLOOKUP($K122,Buchungsvarianten!$G$4:$AN$51,COLUMN(G122),FALSE)</f>
        <v>ÜG in Strecke</v>
      </c>
      <c r="R122" s="185" t="str">
        <f>VLOOKUP($K122,Buchungsvarianten!$G$4:$AN$51,COLUMN(H122),FALSE)</f>
        <v>Stand.GLN WSZ (Gem.)</v>
      </c>
      <c r="S122" s="181" t="str">
        <f>VLOOKUP($K122,Buchungsvarianten!$G$4:$AN$51,COLUMN(I122),FALSE)</f>
        <v>Pers.GLN S/B</v>
      </c>
      <c r="T122" s="181" t="str">
        <f>VLOOKUP($K122,Buchungsvarianten!$G$4:$AN$51,COLUMN(J122),FALSE)</f>
        <v>ÜN in Strecke</v>
      </c>
      <c r="U122" s="181" t="str">
        <f>VLOOKUP($K122,Buchungsvarianten!$G$4:$AN$51,COLUMN(K122),FALSE)</f>
        <v>Pers.GLN S/B</v>
      </c>
      <c r="V122" s="181" t="str">
        <f>VLOOKUP($K122,Buchungsvarianten!$G$4:$AN$51,COLUMN(L122),FALSE)</f>
        <v>Stand.GLN S/B</v>
      </c>
      <c r="W122" s="186" t="str">
        <f>VLOOKUP($K122,Buchungsvarianten!$G$4:$AN$51,COLUMN(M122),FALSE)</f>
        <v>ÜG aus Strecke</v>
      </c>
      <c r="X122" s="185" t="str">
        <f>VLOOKUP($K122,Buchungsvarianten!$G$4:$AN$51,COLUMN(N122),FALSE)</f>
        <v>Pers.GLN S/B</v>
      </c>
      <c r="Y122" s="181" t="str">
        <f>VLOOKUP($K122,Buchungsvarianten!$G$4:$AN$51,COLUMN(O122),FALSE)</f>
        <v>Anl.GLN S/B</v>
      </c>
      <c r="Z122" s="181" t="str">
        <f>VLOOKUP($K122,Buchungsvarianten!$G$4:$AN$51,COLUMN(P122),FALSE)</f>
        <v>ÜN aus Strecke</v>
      </c>
      <c r="AA122" s="181" t="str">
        <f>VLOOKUP($K122,Buchungsvarianten!$G$4:$AN$51,COLUMN(Q122),FALSE)</f>
        <v>-</v>
      </c>
      <c r="AB122" s="181" t="str">
        <f>VLOOKUP($K122,Buchungsvarianten!$G$4:$AN$51,COLUMN(R122),FALSE)</f>
        <v>-</v>
      </c>
      <c r="AC122" s="186" t="str">
        <f>VLOOKUP($K122,Buchungsvarianten!$G$4:$AN$51,COLUMN(S122),FALSE)</f>
        <v>-</v>
      </c>
      <c r="AD122" s="185" t="str">
        <f>VLOOKUP($K122,Buchungsvarianten!$G$4:$AN$51,COLUMN(T122),FALSE)</f>
        <v>-</v>
      </c>
      <c r="AE122" s="181" t="str">
        <f>VLOOKUP($K122,Buchungsvarianten!$G$4:$AN$51,COLUMN(U122),FALSE)</f>
        <v>-</v>
      </c>
      <c r="AF122" s="181" t="str">
        <f>VLOOKUP($K122,Buchungsvarianten!$G$4:$AN$51,COLUMN(V122),FALSE)</f>
        <v>-</v>
      </c>
      <c r="AG122" s="181" t="str">
        <f>VLOOKUP($K122,Buchungsvarianten!$G$4:$AN$51,COLUMN(W122),FALSE)</f>
        <v>-</v>
      </c>
      <c r="AH122" s="181" t="str">
        <f>VLOOKUP($K122,Buchungsvarianten!$G$4:$AN$51,COLUMN(X122),FALSE)</f>
        <v>-</v>
      </c>
      <c r="AI122" s="186" t="str">
        <f>VLOOKUP($K122,Buchungsvarianten!$G$4:$AN$51,COLUMN(Y122),FALSE)</f>
        <v>-</v>
      </c>
      <c r="AJ122" s="185" t="str">
        <f>VLOOKUP($K122,Buchungsvarianten!$G$4:$AN$51,COLUMN(Z122),FALSE)</f>
        <v>-</v>
      </c>
      <c r="AK122" s="181" t="str">
        <f>VLOOKUP($K122,Buchungsvarianten!$G$4:$AN$51,COLUMN(AA122),FALSE)</f>
        <v>-</v>
      </c>
      <c r="AL122" s="181" t="str">
        <f>VLOOKUP($K122,Buchungsvarianten!$G$4:$AN$51,COLUMN(AB122),FALSE)</f>
        <v>-</v>
      </c>
      <c r="AM122" s="181" t="str">
        <f>VLOOKUP($K122,Buchungsvarianten!$G$4:$AN$51,COLUMN(AC122),FALSE)</f>
        <v>-</v>
      </c>
      <c r="AN122" s="181" t="str">
        <f>VLOOKUP($K122,Buchungsvarianten!$G$4:$AN$51,COLUMN(AD122),FALSE)</f>
        <v>-</v>
      </c>
      <c r="AO122" s="186" t="str">
        <f>VLOOKUP($K122,Buchungsvarianten!$G$4:$AN$51,COLUMN(AE122),FALSE)</f>
        <v>-</v>
      </c>
      <c r="AP122" s="185" t="str">
        <f>VLOOKUP($K122,Buchungsvarianten!$G$4:$AN$51,COLUMN(AF122),FALSE)</f>
        <v>-</v>
      </c>
      <c r="AQ122" s="181" t="str">
        <f>VLOOKUP($K122,Buchungsvarianten!$G$4:$AN$51,COLUMN(AG122),FALSE)</f>
        <v>-</v>
      </c>
      <c r="AR122" s="186" t="str">
        <f>VLOOKUP($K122,Buchungsvarianten!$G$4:$AN$51,COLUMN(AH122),FALSE)</f>
        <v>-</v>
      </c>
      <c r="AS122" s="35" t="s">
        <v>117</v>
      </c>
    </row>
    <row r="123" spans="1:45" ht="30" x14ac:dyDescent="0.25">
      <c r="A123" s="6" t="s">
        <v>28</v>
      </c>
      <c r="B123" s="6" t="s">
        <v>28</v>
      </c>
      <c r="C123" s="6" t="s">
        <v>28</v>
      </c>
      <c r="D123" s="6" t="s">
        <v>64</v>
      </c>
      <c r="E123" s="22">
        <v>91401</v>
      </c>
      <c r="F123" s="118" t="s">
        <v>65</v>
      </c>
      <c r="G123" s="5">
        <f t="shared" si="1"/>
        <v>14</v>
      </c>
      <c r="H123" s="4" t="str">
        <f>VLOOKUP(G123,Buchungsvarianten!$D$4:$F$51,2,FALSE)</f>
        <v>Bring</v>
      </c>
      <c r="I123" s="123" t="str">
        <f>VLOOKUP(K123,Buchungsvarianten!$G$4:$AP$51,36,FALSE)</f>
        <v>HH-&gt;WSZ-&gt;S/B</v>
      </c>
      <c r="J123" s="116" t="str">
        <f>VLOOKUP(G123,Buchungsvarianten!$D$4:$F$51,3,FALSE)</f>
        <v>WSZ als Anlage der Gemeinde</v>
      </c>
      <c r="K123" s="7">
        <v>14</v>
      </c>
      <c r="L123" s="185" t="str">
        <f>VLOOKUP($K123,Buchungsvarianten!$G$4:$AN$51,COLUMN(B123),FALSE)</f>
        <v>&lt;Pers.GLN Gem.&gt;</v>
      </c>
      <c r="M123" s="181" t="str">
        <f>VLOOKUP($K123,Buchungsvarianten!$G$4:$AN$51,COLUMN(C123),FALSE)</f>
        <v>&lt;Anl.GLN WSZ (Gem.)&gt;</v>
      </c>
      <c r="N123" s="181" t="str">
        <f>VLOOKUP($K123,Buchungsvarianten!$G$4:$AN$51,COLUMN(D123),FALSE)</f>
        <v>&lt;Übernahme&gt;</v>
      </c>
      <c r="O123" s="181" t="str">
        <f>VLOOKUP($K123,Buchungsvarianten!$G$4:$AN$51,COLUMN(E123),FALSE)</f>
        <v>Anl.GLN WSZ (Gem.)</v>
      </c>
      <c r="P123" s="181" t="str">
        <f>VLOOKUP($K123,Buchungsvarianten!$G$4:$AN$51,COLUMN(F123),FALSE)</f>
        <v>Stand.GLN S/B</v>
      </c>
      <c r="Q123" s="186" t="str">
        <f>VLOOKUP($K123,Buchungsvarianten!$G$4:$AN$51,COLUMN(G123),FALSE)</f>
        <v>Übergabe</v>
      </c>
      <c r="R123" s="185" t="str">
        <f>VLOOKUP($K123,Buchungsvarianten!$G$4:$AN$51,COLUMN(H123),FALSE)</f>
        <v>Stand.GLN WSZ (Gem.)</v>
      </c>
      <c r="S123" s="181" t="str">
        <f>VLOOKUP($K123,Buchungsvarianten!$G$4:$AN$51,COLUMN(I123),FALSE)</f>
        <v>Anl.GLN S/B</v>
      </c>
      <c r="T123" s="181" t="str">
        <f>VLOOKUP($K123,Buchungsvarianten!$G$4:$AN$51,COLUMN(J123),FALSE)</f>
        <v>Übernahme</v>
      </c>
      <c r="U123" s="181" t="str">
        <f>VLOOKUP($K123,Buchungsvarianten!$G$4:$AN$51,COLUMN(K123),FALSE)</f>
        <v>-</v>
      </c>
      <c r="V123" s="181" t="str">
        <f>VLOOKUP($K123,Buchungsvarianten!$G$4:$AN$51,COLUMN(L123),FALSE)</f>
        <v>-</v>
      </c>
      <c r="W123" s="186" t="str">
        <f>VLOOKUP($K123,Buchungsvarianten!$G$4:$AN$51,COLUMN(M123),FALSE)</f>
        <v>-</v>
      </c>
      <c r="X123" s="185" t="str">
        <f>VLOOKUP($K123,Buchungsvarianten!$G$4:$AN$51,COLUMN(N123),FALSE)</f>
        <v>-</v>
      </c>
      <c r="Y123" s="181" t="str">
        <f>VLOOKUP($K123,Buchungsvarianten!$G$4:$AN$51,COLUMN(O123),FALSE)</f>
        <v>-</v>
      </c>
      <c r="Z123" s="181" t="str">
        <f>VLOOKUP($K123,Buchungsvarianten!$G$4:$AN$51,COLUMN(P123),FALSE)</f>
        <v>-</v>
      </c>
      <c r="AA123" s="181" t="str">
        <f>VLOOKUP($K123,Buchungsvarianten!$G$4:$AN$51,COLUMN(Q123),FALSE)</f>
        <v>-</v>
      </c>
      <c r="AB123" s="181" t="str">
        <f>VLOOKUP($K123,Buchungsvarianten!$G$4:$AN$51,COLUMN(R123),FALSE)</f>
        <v>-</v>
      </c>
      <c r="AC123" s="186" t="str">
        <f>VLOOKUP($K123,Buchungsvarianten!$G$4:$AN$51,COLUMN(S123),FALSE)</f>
        <v>-</v>
      </c>
      <c r="AD123" s="185" t="str">
        <f>VLOOKUP($K123,Buchungsvarianten!$G$4:$AN$51,COLUMN(T123),FALSE)</f>
        <v>-</v>
      </c>
      <c r="AE123" s="181" t="str">
        <f>VLOOKUP($K123,Buchungsvarianten!$G$4:$AN$51,COLUMN(U123),FALSE)</f>
        <v>-</v>
      </c>
      <c r="AF123" s="181" t="str">
        <f>VLOOKUP($K123,Buchungsvarianten!$G$4:$AN$51,COLUMN(V123),FALSE)</f>
        <v>-</v>
      </c>
      <c r="AG123" s="181" t="str">
        <f>VLOOKUP($K123,Buchungsvarianten!$G$4:$AN$51,COLUMN(W123),FALSE)</f>
        <v>-</v>
      </c>
      <c r="AH123" s="181" t="str">
        <f>VLOOKUP($K123,Buchungsvarianten!$G$4:$AN$51,COLUMN(X123),FALSE)</f>
        <v>-</v>
      </c>
      <c r="AI123" s="186" t="str">
        <f>VLOOKUP($K123,Buchungsvarianten!$G$4:$AN$51,COLUMN(Y123),FALSE)</f>
        <v>-</v>
      </c>
      <c r="AJ123" s="185" t="str">
        <f>VLOOKUP($K123,Buchungsvarianten!$G$4:$AN$51,COLUMN(Z123),FALSE)</f>
        <v>-</v>
      </c>
      <c r="AK123" s="181" t="str">
        <f>VLOOKUP($K123,Buchungsvarianten!$G$4:$AN$51,COLUMN(AA123),FALSE)</f>
        <v>-</v>
      </c>
      <c r="AL123" s="181" t="str">
        <f>VLOOKUP($K123,Buchungsvarianten!$G$4:$AN$51,COLUMN(AB123),FALSE)</f>
        <v>-</v>
      </c>
      <c r="AM123" s="181" t="str">
        <f>VLOOKUP($K123,Buchungsvarianten!$G$4:$AN$51,COLUMN(AC123),FALSE)</f>
        <v>-</v>
      </c>
      <c r="AN123" s="181" t="str">
        <f>VLOOKUP($K123,Buchungsvarianten!$G$4:$AN$51,COLUMN(AD123),FALSE)</f>
        <v>-</v>
      </c>
      <c r="AO123" s="186" t="str">
        <f>VLOOKUP($K123,Buchungsvarianten!$G$4:$AN$51,COLUMN(AE123),FALSE)</f>
        <v>-</v>
      </c>
      <c r="AP123" s="185" t="str">
        <f>VLOOKUP($K123,Buchungsvarianten!$G$4:$AN$51,COLUMN(AF123),FALSE)</f>
        <v>-</v>
      </c>
      <c r="AQ123" s="181" t="str">
        <f>VLOOKUP($K123,Buchungsvarianten!$G$4:$AN$51,COLUMN(AG123),FALSE)</f>
        <v>-</v>
      </c>
      <c r="AR123" s="186" t="str">
        <f>VLOOKUP($K123,Buchungsvarianten!$G$4:$AN$51,COLUMN(AH123),FALSE)</f>
        <v>-</v>
      </c>
      <c r="AS123" s="35" t="s">
        <v>117</v>
      </c>
    </row>
    <row r="124" spans="1:45" ht="30" x14ac:dyDescent="0.25">
      <c r="A124" s="6" t="s">
        <v>28</v>
      </c>
      <c r="B124" s="6" t="s">
        <v>28</v>
      </c>
      <c r="C124" s="6" t="s">
        <v>28</v>
      </c>
      <c r="D124" s="6" t="s">
        <v>64</v>
      </c>
      <c r="E124" s="6" t="s">
        <v>80</v>
      </c>
      <c r="F124" s="119" t="s">
        <v>81</v>
      </c>
      <c r="G124" s="5">
        <f>K124</f>
        <v>14</v>
      </c>
      <c r="H124" s="4" t="str">
        <f>VLOOKUP(G124,Buchungsvarianten!$D$4:$F$51,2,FALSE)</f>
        <v>Bring</v>
      </c>
      <c r="I124" s="123" t="str">
        <f>VLOOKUP(K124,Buchungsvarianten!$G$4:$AP$51,36,FALSE)</f>
        <v>HH-&gt;WSZ-&gt;S/B</v>
      </c>
      <c r="J124" s="116" t="str">
        <f>VLOOKUP(G124,Buchungsvarianten!$D$4:$F$51,3,FALSE)</f>
        <v>WSZ als Anlage der Gemeinde</v>
      </c>
      <c r="K124" s="7">
        <v>14</v>
      </c>
      <c r="L124" s="185" t="str">
        <f>VLOOKUP($K124,Buchungsvarianten!$G$4:$AN$51,COLUMN(B124),FALSE)</f>
        <v>&lt;Pers.GLN Gem.&gt;</v>
      </c>
      <c r="M124" s="181" t="str">
        <f>VLOOKUP($K124,Buchungsvarianten!$G$4:$AN$51,COLUMN(C124),FALSE)</f>
        <v>&lt;Anl.GLN WSZ (Gem.)&gt;</v>
      </c>
      <c r="N124" s="181" t="str">
        <f>VLOOKUP($K124,Buchungsvarianten!$G$4:$AN$51,COLUMN(D124),FALSE)</f>
        <v>&lt;Übernahme&gt;</v>
      </c>
      <c r="O124" s="181" t="str">
        <f>VLOOKUP($K124,Buchungsvarianten!$G$4:$AN$51,COLUMN(E124),FALSE)</f>
        <v>Anl.GLN WSZ (Gem.)</v>
      </c>
      <c r="P124" s="181" t="str">
        <f>VLOOKUP($K124,Buchungsvarianten!$G$4:$AN$51,COLUMN(F124),FALSE)</f>
        <v>Stand.GLN S/B</v>
      </c>
      <c r="Q124" s="186" t="str">
        <f>VLOOKUP($K124,Buchungsvarianten!$G$4:$AN$51,COLUMN(G124),FALSE)</f>
        <v>Übergabe</v>
      </c>
      <c r="R124" s="185" t="str">
        <f>VLOOKUP($K124,Buchungsvarianten!$G$4:$AN$51,COLUMN(H124),FALSE)</f>
        <v>Stand.GLN WSZ (Gem.)</v>
      </c>
      <c r="S124" s="181" t="str">
        <f>VLOOKUP($K124,Buchungsvarianten!$G$4:$AN$51,COLUMN(I124),FALSE)</f>
        <v>Anl.GLN S/B</v>
      </c>
      <c r="T124" s="181" t="str">
        <f>VLOOKUP($K124,Buchungsvarianten!$G$4:$AN$51,COLUMN(J124),FALSE)</f>
        <v>Übernahme</v>
      </c>
      <c r="U124" s="181" t="str">
        <f>VLOOKUP($K124,Buchungsvarianten!$G$4:$AN$51,COLUMN(K124),FALSE)</f>
        <v>-</v>
      </c>
      <c r="V124" s="181" t="str">
        <f>VLOOKUP($K124,Buchungsvarianten!$G$4:$AN$51,COLUMN(L124),FALSE)</f>
        <v>-</v>
      </c>
      <c r="W124" s="186" t="str">
        <f>VLOOKUP($K124,Buchungsvarianten!$G$4:$AN$51,COLUMN(M124),FALSE)</f>
        <v>-</v>
      </c>
      <c r="X124" s="185" t="str">
        <f>VLOOKUP($K124,Buchungsvarianten!$G$4:$AN$51,COLUMN(N124),FALSE)</f>
        <v>-</v>
      </c>
      <c r="Y124" s="181" t="str">
        <f>VLOOKUP($K124,Buchungsvarianten!$G$4:$AN$51,COLUMN(O124),FALSE)</f>
        <v>-</v>
      </c>
      <c r="Z124" s="181" t="str">
        <f>VLOOKUP($K124,Buchungsvarianten!$G$4:$AN$51,COLUMN(P124),FALSE)</f>
        <v>-</v>
      </c>
      <c r="AA124" s="181" t="str">
        <f>VLOOKUP($K124,Buchungsvarianten!$G$4:$AN$51,COLUMN(Q124),FALSE)</f>
        <v>-</v>
      </c>
      <c r="AB124" s="181" t="str">
        <f>VLOOKUP($K124,Buchungsvarianten!$G$4:$AN$51,COLUMN(R124),FALSE)</f>
        <v>-</v>
      </c>
      <c r="AC124" s="186" t="str">
        <f>VLOOKUP($K124,Buchungsvarianten!$G$4:$AN$51,COLUMN(S124),FALSE)</f>
        <v>-</v>
      </c>
      <c r="AD124" s="185" t="str">
        <f>VLOOKUP($K124,Buchungsvarianten!$G$4:$AN$51,COLUMN(T124),FALSE)</f>
        <v>-</v>
      </c>
      <c r="AE124" s="181" t="str">
        <f>VLOOKUP($K124,Buchungsvarianten!$G$4:$AN$51,COLUMN(U124),FALSE)</f>
        <v>-</v>
      </c>
      <c r="AF124" s="181" t="str">
        <f>VLOOKUP($K124,Buchungsvarianten!$G$4:$AN$51,COLUMN(V124),FALSE)</f>
        <v>-</v>
      </c>
      <c r="AG124" s="181" t="str">
        <f>VLOOKUP($K124,Buchungsvarianten!$G$4:$AN$51,COLUMN(W124),FALSE)</f>
        <v>-</v>
      </c>
      <c r="AH124" s="181" t="str">
        <f>VLOOKUP($K124,Buchungsvarianten!$G$4:$AN$51,COLUMN(X124),FALSE)</f>
        <v>-</v>
      </c>
      <c r="AI124" s="186" t="str">
        <f>VLOOKUP($K124,Buchungsvarianten!$G$4:$AN$51,COLUMN(Y124),FALSE)</f>
        <v>-</v>
      </c>
      <c r="AJ124" s="185" t="str">
        <f>VLOOKUP($K124,Buchungsvarianten!$G$4:$AN$51,COLUMN(Z124),FALSE)</f>
        <v>-</v>
      </c>
      <c r="AK124" s="181" t="str">
        <f>VLOOKUP($K124,Buchungsvarianten!$G$4:$AN$51,COLUMN(AA124),FALSE)</f>
        <v>-</v>
      </c>
      <c r="AL124" s="181" t="str">
        <f>VLOOKUP($K124,Buchungsvarianten!$G$4:$AN$51,COLUMN(AB124),FALSE)</f>
        <v>-</v>
      </c>
      <c r="AM124" s="181" t="str">
        <f>VLOOKUP($K124,Buchungsvarianten!$G$4:$AN$51,COLUMN(AC124),FALSE)</f>
        <v>-</v>
      </c>
      <c r="AN124" s="181" t="str">
        <f>VLOOKUP($K124,Buchungsvarianten!$G$4:$AN$51,COLUMN(AD124),FALSE)</f>
        <v>-</v>
      </c>
      <c r="AO124" s="186" t="str">
        <f>VLOOKUP($K124,Buchungsvarianten!$G$4:$AN$51,COLUMN(AE124),FALSE)</f>
        <v>-</v>
      </c>
      <c r="AP124" s="185" t="str">
        <f>VLOOKUP($K124,Buchungsvarianten!$G$4:$AN$51,COLUMN(AF124),FALSE)</f>
        <v>-</v>
      </c>
      <c r="AQ124" s="181" t="str">
        <f>VLOOKUP($K124,Buchungsvarianten!$G$4:$AN$51,COLUMN(AG124),FALSE)</f>
        <v>-</v>
      </c>
      <c r="AR124" s="186" t="str">
        <f>VLOOKUP($K124,Buchungsvarianten!$G$4:$AN$51,COLUMN(AH124),FALSE)</f>
        <v>-</v>
      </c>
      <c r="AS124" s="35"/>
    </row>
    <row r="125" spans="1:45" ht="30" x14ac:dyDescent="0.25">
      <c r="A125" s="6" t="s">
        <v>28</v>
      </c>
      <c r="B125" s="6" t="s">
        <v>28</v>
      </c>
      <c r="C125" s="6" t="s">
        <v>28</v>
      </c>
      <c r="D125" s="6" t="s">
        <v>64</v>
      </c>
      <c r="E125" s="6">
        <v>31409</v>
      </c>
      <c r="F125" s="119" t="s">
        <v>82</v>
      </c>
      <c r="G125" s="5">
        <f>K125</f>
        <v>14</v>
      </c>
      <c r="H125" s="4" t="str">
        <f>VLOOKUP(G125,Buchungsvarianten!$D$4:$F$51,2,FALSE)</f>
        <v>Bring</v>
      </c>
      <c r="I125" s="123" t="str">
        <f>VLOOKUP(K125,Buchungsvarianten!$G$4:$AP$51,36,FALSE)</f>
        <v>HH-&gt;WSZ-&gt;S/B</v>
      </c>
      <c r="J125" s="116" t="str">
        <f>VLOOKUP(G125,Buchungsvarianten!$D$4:$F$51,3,FALSE)</f>
        <v>WSZ als Anlage der Gemeinde</v>
      </c>
      <c r="K125" s="7">
        <v>14</v>
      </c>
      <c r="L125" s="185" t="str">
        <f>VLOOKUP($K125,Buchungsvarianten!$G$4:$AN$51,COLUMN(B125),FALSE)</f>
        <v>&lt;Pers.GLN Gem.&gt;</v>
      </c>
      <c r="M125" s="181" t="str">
        <f>VLOOKUP($K125,Buchungsvarianten!$G$4:$AN$51,COLUMN(C125),FALSE)</f>
        <v>&lt;Anl.GLN WSZ (Gem.)&gt;</v>
      </c>
      <c r="N125" s="181" t="str">
        <f>VLOOKUP($K125,Buchungsvarianten!$G$4:$AN$51,COLUMN(D125),FALSE)</f>
        <v>&lt;Übernahme&gt;</v>
      </c>
      <c r="O125" s="181" t="str">
        <f>VLOOKUP($K125,Buchungsvarianten!$G$4:$AN$51,COLUMN(E125),FALSE)</f>
        <v>Anl.GLN WSZ (Gem.)</v>
      </c>
      <c r="P125" s="181" t="str">
        <f>VLOOKUP($K125,Buchungsvarianten!$G$4:$AN$51,COLUMN(F125),FALSE)</f>
        <v>Stand.GLN S/B</v>
      </c>
      <c r="Q125" s="186" t="str">
        <f>VLOOKUP($K125,Buchungsvarianten!$G$4:$AN$51,COLUMN(G125),FALSE)</f>
        <v>Übergabe</v>
      </c>
      <c r="R125" s="185" t="str">
        <f>VLOOKUP($K125,Buchungsvarianten!$G$4:$AN$51,COLUMN(H125),FALSE)</f>
        <v>Stand.GLN WSZ (Gem.)</v>
      </c>
      <c r="S125" s="181" t="str">
        <f>VLOOKUP($K125,Buchungsvarianten!$G$4:$AN$51,COLUMN(I125),FALSE)</f>
        <v>Anl.GLN S/B</v>
      </c>
      <c r="T125" s="181" t="str">
        <f>VLOOKUP($K125,Buchungsvarianten!$G$4:$AN$51,COLUMN(J125),FALSE)</f>
        <v>Übernahme</v>
      </c>
      <c r="U125" s="181" t="str">
        <f>VLOOKUP($K125,Buchungsvarianten!$G$4:$AN$51,COLUMN(K125),FALSE)</f>
        <v>-</v>
      </c>
      <c r="V125" s="181" t="str">
        <f>VLOOKUP($K125,Buchungsvarianten!$G$4:$AN$51,COLUMN(L125),FALSE)</f>
        <v>-</v>
      </c>
      <c r="W125" s="186" t="str">
        <f>VLOOKUP($K125,Buchungsvarianten!$G$4:$AN$51,COLUMN(M125),FALSE)</f>
        <v>-</v>
      </c>
      <c r="X125" s="185" t="str">
        <f>VLOOKUP($K125,Buchungsvarianten!$G$4:$AN$51,COLUMN(N125),FALSE)</f>
        <v>-</v>
      </c>
      <c r="Y125" s="181" t="str">
        <f>VLOOKUP($K125,Buchungsvarianten!$G$4:$AN$51,COLUMN(O125),FALSE)</f>
        <v>-</v>
      </c>
      <c r="Z125" s="181" t="str">
        <f>VLOOKUP($K125,Buchungsvarianten!$G$4:$AN$51,COLUMN(P125),FALSE)</f>
        <v>-</v>
      </c>
      <c r="AA125" s="181" t="str">
        <f>VLOOKUP($K125,Buchungsvarianten!$G$4:$AN$51,COLUMN(Q125),FALSE)</f>
        <v>-</v>
      </c>
      <c r="AB125" s="181" t="str">
        <f>VLOOKUP($K125,Buchungsvarianten!$G$4:$AN$51,COLUMN(R125),FALSE)</f>
        <v>-</v>
      </c>
      <c r="AC125" s="186" t="str">
        <f>VLOOKUP($K125,Buchungsvarianten!$G$4:$AN$51,COLUMN(S125),FALSE)</f>
        <v>-</v>
      </c>
      <c r="AD125" s="185" t="str">
        <f>VLOOKUP($K125,Buchungsvarianten!$G$4:$AN$51,COLUMN(T125),FALSE)</f>
        <v>-</v>
      </c>
      <c r="AE125" s="181" t="str">
        <f>VLOOKUP($K125,Buchungsvarianten!$G$4:$AN$51,COLUMN(U125),FALSE)</f>
        <v>-</v>
      </c>
      <c r="AF125" s="181" t="str">
        <f>VLOOKUP($K125,Buchungsvarianten!$G$4:$AN$51,COLUMN(V125),FALSE)</f>
        <v>-</v>
      </c>
      <c r="AG125" s="181" t="str">
        <f>VLOOKUP($K125,Buchungsvarianten!$G$4:$AN$51,COLUMN(W125),FALSE)</f>
        <v>-</v>
      </c>
      <c r="AH125" s="181" t="str">
        <f>VLOOKUP($K125,Buchungsvarianten!$G$4:$AN$51,COLUMN(X125),FALSE)</f>
        <v>-</v>
      </c>
      <c r="AI125" s="186" t="str">
        <f>VLOOKUP($K125,Buchungsvarianten!$G$4:$AN$51,COLUMN(Y125),FALSE)</f>
        <v>-</v>
      </c>
      <c r="AJ125" s="185" t="str">
        <f>VLOOKUP($K125,Buchungsvarianten!$G$4:$AN$51,COLUMN(Z125),FALSE)</f>
        <v>-</v>
      </c>
      <c r="AK125" s="181" t="str">
        <f>VLOOKUP($K125,Buchungsvarianten!$G$4:$AN$51,COLUMN(AA125),FALSE)</f>
        <v>-</v>
      </c>
      <c r="AL125" s="181" t="str">
        <f>VLOOKUP($K125,Buchungsvarianten!$G$4:$AN$51,COLUMN(AB125),FALSE)</f>
        <v>-</v>
      </c>
      <c r="AM125" s="181" t="str">
        <f>VLOOKUP($K125,Buchungsvarianten!$G$4:$AN$51,COLUMN(AC125),FALSE)</f>
        <v>-</v>
      </c>
      <c r="AN125" s="181" t="str">
        <f>VLOOKUP($K125,Buchungsvarianten!$G$4:$AN$51,COLUMN(AD125),FALSE)</f>
        <v>-</v>
      </c>
      <c r="AO125" s="186" t="str">
        <f>VLOOKUP($K125,Buchungsvarianten!$G$4:$AN$51,COLUMN(AE125),FALSE)</f>
        <v>-</v>
      </c>
      <c r="AP125" s="185" t="str">
        <f>VLOOKUP($K125,Buchungsvarianten!$G$4:$AN$51,COLUMN(AF125),FALSE)</f>
        <v>-</v>
      </c>
      <c r="AQ125" s="181" t="str">
        <f>VLOOKUP($K125,Buchungsvarianten!$G$4:$AN$51,COLUMN(AG125),FALSE)</f>
        <v>-</v>
      </c>
      <c r="AR125" s="186" t="str">
        <f>VLOOKUP($K125,Buchungsvarianten!$G$4:$AN$51,COLUMN(AH125),FALSE)</f>
        <v>-</v>
      </c>
      <c r="AS125" s="35"/>
    </row>
    <row r="126" spans="1:45" ht="30" x14ac:dyDescent="0.25">
      <c r="A126" s="6" t="s">
        <v>28</v>
      </c>
      <c r="B126" s="6" t="s">
        <v>28</v>
      </c>
      <c r="C126" s="6" t="s">
        <v>28</v>
      </c>
      <c r="D126" s="6" t="s">
        <v>66</v>
      </c>
      <c r="E126" s="22">
        <v>12302</v>
      </c>
      <c r="F126" s="118" t="s">
        <v>67</v>
      </c>
      <c r="G126" s="5">
        <f t="shared" si="1"/>
        <v>13</v>
      </c>
      <c r="H126" s="4" t="str">
        <f>VLOOKUP(G126,Buchungsvarianten!$D$4:$F$51,2,FALSE)</f>
        <v>Bring</v>
      </c>
      <c r="I126" s="123" t="str">
        <f>VLOOKUP(K126,Buchungsvarianten!$G$4:$AP$51,36,FALSE)</f>
        <v>HH-&gt;WSZ-&gt;S/B-&gt;S/B</v>
      </c>
      <c r="J126" s="116" t="str">
        <f>VLOOKUP(G126,Buchungsvarianten!$D$4:$F$51,3,FALSE)</f>
        <v>WSZ als Anlage der Gemeinde</v>
      </c>
      <c r="K126" s="7">
        <v>13</v>
      </c>
      <c r="L126" s="185" t="str">
        <f>VLOOKUP($K126,Buchungsvarianten!$G$4:$AN$51,COLUMN(B126),FALSE)</f>
        <v>&lt;Pers.GLN Gem.&gt;</v>
      </c>
      <c r="M126" s="181" t="str">
        <f>VLOOKUP($K126,Buchungsvarianten!$G$4:$AN$51,COLUMN(C126),FALSE)</f>
        <v>&lt;Anl.GLN WSZ (Gem.)&gt;</v>
      </c>
      <c r="N126" s="181" t="str">
        <f>VLOOKUP($K126,Buchungsvarianten!$G$4:$AN$51,COLUMN(D126),FALSE)</f>
        <v>&lt;Übernahme&gt;</v>
      </c>
      <c r="O126" s="181" t="str">
        <f>VLOOKUP($K126,Buchungsvarianten!$G$4:$AN$51,COLUMN(E126),FALSE)</f>
        <v>Anl.GLN WSZ (Gem.)</v>
      </c>
      <c r="P126" s="181" t="str">
        <f>VLOOKUP($K126,Buchungsvarianten!$G$4:$AN$51,COLUMN(F126),FALSE)</f>
        <v>Pers.GLN S/B</v>
      </c>
      <c r="Q126" s="186" t="str">
        <f>VLOOKUP($K126,Buchungsvarianten!$G$4:$AN$51,COLUMN(G126),FALSE)</f>
        <v>ÜG in Strecke</v>
      </c>
      <c r="R126" s="185" t="str">
        <f>VLOOKUP($K126,Buchungsvarianten!$G$4:$AN$51,COLUMN(H126),FALSE)</f>
        <v>Stand.GLN WSZ (Gem.)</v>
      </c>
      <c r="S126" s="181" t="str">
        <f>VLOOKUP($K126,Buchungsvarianten!$G$4:$AN$51,COLUMN(I126),FALSE)</f>
        <v>Pers.GLN S/B</v>
      </c>
      <c r="T126" s="181" t="str">
        <f>VLOOKUP($K126,Buchungsvarianten!$G$4:$AN$51,COLUMN(J126),FALSE)</f>
        <v>ÜN in Strecke</v>
      </c>
      <c r="U126" s="181" t="str">
        <f>VLOOKUP($K126,Buchungsvarianten!$G$4:$AN$51,COLUMN(K126),FALSE)</f>
        <v>Pers.GLN S/B</v>
      </c>
      <c r="V126" s="181" t="str">
        <f>VLOOKUP($K126,Buchungsvarianten!$G$4:$AN$51,COLUMN(L126),FALSE)</f>
        <v>Stand.GLN S/B</v>
      </c>
      <c r="W126" s="186" t="str">
        <f>VLOOKUP($K126,Buchungsvarianten!$G$4:$AN$51,COLUMN(M126),FALSE)</f>
        <v>ÜG aus Strecke</v>
      </c>
      <c r="X126" s="185" t="str">
        <f>VLOOKUP($K126,Buchungsvarianten!$G$4:$AN$51,COLUMN(N126),FALSE)</f>
        <v>Pers.GLN S/B</v>
      </c>
      <c r="Y126" s="181" t="str">
        <f>VLOOKUP($K126,Buchungsvarianten!$G$4:$AN$51,COLUMN(O126),FALSE)</f>
        <v>Anl.GLN S/B</v>
      </c>
      <c r="Z126" s="181" t="str">
        <f>VLOOKUP($K126,Buchungsvarianten!$G$4:$AN$51,COLUMN(P126),FALSE)</f>
        <v>ÜN aus Strecke</v>
      </c>
      <c r="AA126" s="181" t="str">
        <f>VLOOKUP($K126,Buchungsvarianten!$G$4:$AN$51,COLUMN(Q126),FALSE)</f>
        <v>-</v>
      </c>
      <c r="AB126" s="181" t="str">
        <f>VLOOKUP($K126,Buchungsvarianten!$G$4:$AN$51,COLUMN(R126),FALSE)</f>
        <v>-</v>
      </c>
      <c r="AC126" s="186" t="str">
        <f>VLOOKUP($K126,Buchungsvarianten!$G$4:$AN$51,COLUMN(S126),FALSE)</f>
        <v>-</v>
      </c>
      <c r="AD126" s="185" t="str">
        <f>VLOOKUP($K126,Buchungsvarianten!$G$4:$AN$51,COLUMN(T126),FALSE)</f>
        <v>-</v>
      </c>
      <c r="AE126" s="181" t="str">
        <f>VLOOKUP($K126,Buchungsvarianten!$G$4:$AN$51,COLUMN(U126),FALSE)</f>
        <v>-</v>
      </c>
      <c r="AF126" s="181" t="str">
        <f>VLOOKUP($K126,Buchungsvarianten!$G$4:$AN$51,COLUMN(V126),FALSE)</f>
        <v>-</v>
      </c>
      <c r="AG126" s="181" t="str">
        <f>VLOOKUP($K126,Buchungsvarianten!$G$4:$AN$51,COLUMN(W126),FALSE)</f>
        <v>-</v>
      </c>
      <c r="AH126" s="181" t="str">
        <f>VLOOKUP($K126,Buchungsvarianten!$G$4:$AN$51,COLUMN(X126),FALSE)</f>
        <v>-</v>
      </c>
      <c r="AI126" s="186" t="str">
        <f>VLOOKUP($K126,Buchungsvarianten!$G$4:$AN$51,COLUMN(Y126),FALSE)</f>
        <v>-</v>
      </c>
      <c r="AJ126" s="185" t="str">
        <f>VLOOKUP($K126,Buchungsvarianten!$G$4:$AN$51,COLUMN(Z126),FALSE)</f>
        <v>-</v>
      </c>
      <c r="AK126" s="181" t="str">
        <f>VLOOKUP($K126,Buchungsvarianten!$G$4:$AN$51,COLUMN(AA126),FALSE)</f>
        <v>-</v>
      </c>
      <c r="AL126" s="181" t="str">
        <f>VLOOKUP($K126,Buchungsvarianten!$G$4:$AN$51,COLUMN(AB126),FALSE)</f>
        <v>-</v>
      </c>
      <c r="AM126" s="181" t="str">
        <f>VLOOKUP($K126,Buchungsvarianten!$G$4:$AN$51,COLUMN(AC126),FALSE)</f>
        <v>-</v>
      </c>
      <c r="AN126" s="181" t="str">
        <f>VLOOKUP($K126,Buchungsvarianten!$G$4:$AN$51,COLUMN(AD126),FALSE)</f>
        <v>-</v>
      </c>
      <c r="AO126" s="186" t="str">
        <f>VLOOKUP($K126,Buchungsvarianten!$G$4:$AN$51,COLUMN(AE126),FALSE)</f>
        <v>-</v>
      </c>
      <c r="AP126" s="185" t="str">
        <f>VLOOKUP($K126,Buchungsvarianten!$G$4:$AN$51,COLUMN(AF126),FALSE)</f>
        <v>-</v>
      </c>
      <c r="AQ126" s="181" t="str">
        <f>VLOOKUP($K126,Buchungsvarianten!$G$4:$AN$51,COLUMN(AG126),FALSE)</f>
        <v>-</v>
      </c>
      <c r="AR126" s="186" t="str">
        <f>VLOOKUP($K126,Buchungsvarianten!$G$4:$AN$51,COLUMN(AH126),FALSE)</f>
        <v>-</v>
      </c>
      <c r="AS126" s="35" t="s">
        <v>118</v>
      </c>
    </row>
    <row r="127" spans="1:45" ht="60" x14ac:dyDescent="0.25">
      <c r="A127" s="6" t="s">
        <v>28</v>
      </c>
      <c r="B127" s="6" t="s">
        <v>28</v>
      </c>
      <c r="C127" s="6" t="s">
        <v>28</v>
      </c>
      <c r="D127" s="6" t="s">
        <v>66</v>
      </c>
      <c r="E127" s="22">
        <v>18718</v>
      </c>
      <c r="F127" s="118" t="s">
        <v>792</v>
      </c>
      <c r="G127" s="5">
        <f t="shared" si="1"/>
        <v>8</v>
      </c>
      <c r="H127" s="4" t="str">
        <f>VLOOKUP(G127,Buchungsvarianten!$D$4:$F$51,2,FALSE)</f>
        <v>Hol</v>
      </c>
      <c r="I127" s="123" t="str">
        <f>VLOOKUP(K127,Buchungsvarianten!$G$4:$AP$51,36,FALSE)</f>
        <v>HH-&gt;Gem-&gt;S/B</v>
      </c>
      <c r="J127" s="116" t="str">
        <f>VLOOKUP(G127,Buchungsvarianten!$D$4:$F$51,3,FALSE)</f>
        <v>fremde Anlage</v>
      </c>
      <c r="K127" s="7">
        <v>8</v>
      </c>
      <c r="L127" s="185" t="str">
        <f>VLOOKUP($K127,Buchungsvarianten!$G$4:$AN$51,COLUMN(B127),FALSE)</f>
        <v>&lt;Pers.GLN Gem.&gt;</v>
      </c>
      <c r="M127" s="181" t="str">
        <f>VLOOKUP($K127,Buchungsvarianten!$G$4:$AN$51,COLUMN(C127),FALSE)</f>
        <v>&lt;Pers.GLN Gem.&gt;</v>
      </c>
      <c r="N127" s="181" t="str">
        <f>VLOOKUP($K127,Buchungsvarianten!$G$4:$AN$51,COLUMN(D127),FALSE)</f>
        <v>&lt;ÜN in Strecke&gt;</v>
      </c>
      <c r="O127" s="181" t="str">
        <f>VLOOKUP($K127,Buchungsvarianten!$G$4:$AN$51,COLUMN(E127),FALSE)</f>
        <v>Pers.GLN Gem.</v>
      </c>
      <c r="P127" s="181" t="str">
        <f>VLOOKUP($K127,Buchungsvarianten!$G$4:$AN$51,COLUMN(F127),FALSE)</f>
        <v>Stand.GLN S/B</v>
      </c>
      <c r="Q127" s="186" t="str">
        <f>VLOOKUP($K127,Buchungsvarianten!$G$4:$AN$51,COLUMN(G127),FALSE)</f>
        <v>Übergabe</v>
      </c>
      <c r="R127" s="185" t="str">
        <f>VLOOKUP($K127,Buchungsvarianten!$G$4:$AN$51,COLUMN(H127),FALSE)</f>
        <v>Pers.GLN Gem.</v>
      </c>
      <c r="S127" s="181" t="str">
        <f>VLOOKUP($K127,Buchungsvarianten!$G$4:$AN$51,COLUMN(I127),FALSE)</f>
        <v>Anl.GLN S/B</v>
      </c>
      <c r="T127" s="181" t="str">
        <f>VLOOKUP($K127,Buchungsvarianten!$G$4:$AN$51,COLUMN(J127),FALSE)</f>
        <v>Übernahme</v>
      </c>
      <c r="U127" s="181" t="str">
        <f>VLOOKUP($K127,Buchungsvarianten!$G$4:$AN$51,COLUMN(K127),FALSE)</f>
        <v>-</v>
      </c>
      <c r="V127" s="181" t="str">
        <f>VLOOKUP($K127,Buchungsvarianten!$G$4:$AN$51,COLUMN(L127),FALSE)</f>
        <v>-</v>
      </c>
      <c r="W127" s="186" t="str">
        <f>VLOOKUP($K127,Buchungsvarianten!$G$4:$AN$51,COLUMN(M127),FALSE)</f>
        <v>-</v>
      </c>
      <c r="X127" s="185" t="str">
        <f>VLOOKUP($K127,Buchungsvarianten!$G$4:$AN$51,COLUMN(N127),FALSE)</f>
        <v>-</v>
      </c>
      <c r="Y127" s="181" t="str">
        <f>VLOOKUP($K127,Buchungsvarianten!$G$4:$AN$51,COLUMN(O127),FALSE)</f>
        <v>-</v>
      </c>
      <c r="Z127" s="181" t="str">
        <f>VLOOKUP($K127,Buchungsvarianten!$G$4:$AN$51,COLUMN(P127),FALSE)</f>
        <v>-</v>
      </c>
      <c r="AA127" s="181" t="str">
        <f>VLOOKUP($K127,Buchungsvarianten!$G$4:$AN$51,COLUMN(Q127),FALSE)</f>
        <v>-</v>
      </c>
      <c r="AB127" s="181" t="str">
        <f>VLOOKUP($K127,Buchungsvarianten!$G$4:$AN$51,COLUMN(R127),FALSE)</f>
        <v>-</v>
      </c>
      <c r="AC127" s="186" t="str">
        <f>VLOOKUP($K127,Buchungsvarianten!$G$4:$AN$51,COLUMN(S127),FALSE)</f>
        <v>-</v>
      </c>
      <c r="AD127" s="185" t="str">
        <f>VLOOKUP($K127,Buchungsvarianten!$G$4:$AN$51,COLUMN(T127),FALSE)</f>
        <v>-</v>
      </c>
      <c r="AE127" s="181" t="str">
        <f>VLOOKUP($K127,Buchungsvarianten!$G$4:$AN$51,COLUMN(U127),FALSE)</f>
        <v>-</v>
      </c>
      <c r="AF127" s="181" t="str">
        <f>VLOOKUP($K127,Buchungsvarianten!$G$4:$AN$51,COLUMN(V127),FALSE)</f>
        <v>-</v>
      </c>
      <c r="AG127" s="181" t="str">
        <f>VLOOKUP($K127,Buchungsvarianten!$G$4:$AN$51,COLUMN(W127),FALSE)</f>
        <v>-</v>
      </c>
      <c r="AH127" s="181" t="str">
        <f>VLOOKUP($K127,Buchungsvarianten!$G$4:$AN$51,COLUMN(X127),FALSE)</f>
        <v>-</v>
      </c>
      <c r="AI127" s="186" t="str">
        <f>VLOOKUP($K127,Buchungsvarianten!$G$4:$AN$51,COLUMN(Y127),FALSE)</f>
        <v>-</v>
      </c>
      <c r="AJ127" s="185" t="str">
        <f>VLOOKUP($K127,Buchungsvarianten!$G$4:$AN$51,COLUMN(Z127),FALSE)</f>
        <v>-</v>
      </c>
      <c r="AK127" s="181" t="str">
        <f>VLOOKUP($K127,Buchungsvarianten!$G$4:$AN$51,COLUMN(AA127),FALSE)</f>
        <v>-</v>
      </c>
      <c r="AL127" s="181" t="str">
        <f>VLOOKUP($K127,Buchungsvarianten!$G$4:$AN$51,COLUMN(AB127),FALSE)</f>
        <v>-</v>
      </c>
      <c r="AM127" s="181" t="str">
        <f>VLOOKUP($K127,Buchungsvarianten!$G$4:$AN$51,COLUMN(AC127),FALSE)</f>
        <v>-</v>
      </c>
      <c r="AN127" s="181" t="str">
        <f>VLOOKUP($K127,Buchungsvarianten!$G$4:$AN$51,COLUMN(AD127),FALSE)</f>
        <v>-</v>
      </c>
      <c r="AO127" s="186" t="str">
        <f>VLOOKUP($K127,Buchungsvarianten!$G$4:$AN$51,COLUMN(AE127),FALSE)</f>
        <v>-</v>
      </c>
      <c r="AP127" s="185" t="str">
        <f>VLOOKUP($K127,Buchungsvarianten!$G$4:$AN$51,COLUMN(AF127),FALSE)</f>
        <v>-</v>
      </c>
      <c r="AQ127" s="181" t="str">
        <f>VLOOKUP($K127,Buchungsvarianten!$G$4:$AN$51,COLUMN(AG127),FALSE)</f>
        <v>-</v>
      </c>
      <c r="AR127" s="186" t="str">
        <f>VLOOKUP($K127,Buchungsvarianten!$G$4:$AN$51,COLUMN(AH127),FALSE)</f>
        <v>-</v>
      </c>
      <c r="AS127" s="40" t="s">
        <v>147</v>
      </c>
    </row>
    <row r="128" spans="1:45" ht="30" x14ac:dyDescent="0.25">
      <c r="A128" s="6" t="s">
        <v>28</v>
      </c>
      <c r="B128" s="6" t="s">
        <v>28</v>
      </c>
      <c r="C128" s="6" t="s">
        <v>28</v>
      </c>
      <c r="D128" s="6" t="s">
        <v>66</v>
      </c>
      <c r="E128" s="6">
        <v>17218</v>
      </c>
      <c r="F128" s="119" t="s">
        <v>72</v>
      </c>
      <c r="G128" s="5">
        <f t="shared" si="1"/>
        <v>14</v>
      </c>
      <c r="H128" s="4" t="str">
        <f>VLOOKUP(G128,Buchungsvarianten!$D$4:$F$51,2,FALSE)</f>
        <v>Bring</v>
      </c>
      <c r="I128" s="123" t="str">
        <f>VLOOKUP(K128,Buchungsvarianten!$G$4:$AP$51,36,FALSE)</f>
        <v>HH-&gt;WSZ-&gt;S/B</v>
      </c>
      <c r="J128" s="116" t="str">
        <f>VLOOKUP(G128,Buchungsvarianten!$D$4:$F$51,3,FALSE)</f>
        <v>WSZ als Anlage der Gemeinde</v>
      </c>
      <c r="K128" s="7">
        <v>14</v>
      </c>
      <c r="L128" s="185" t="str">
        <f>VLOOKUP($K128,Buchungsvarianten!$G$4:$AN$51,COLUMN(B128),FALSE)</f>
        <v>&lt;Pers.GLN Gem.&gt;</v>
      </c>
      <c r="M128" s="181" t="str">
        <f>VLOOKUP($K128,Buchungsvarianten!$G$4:$AN$51,COLUMN(C128),FALSE)</f>
        <v>&lt;Anl.GLN WSZ (Gem.)&gt;</v>
      </c>
      <c r="N128" s="181" t="str">
        <f>VLOOKUP($K128,Buchungsvarianten!$G$4:$AN$51,COLUMN(D128),FALSE)</f>
        <v>&lt;Übernahme&gt;</v>
      </c>
      <c r="O128" s="181" t="str">
        <f>VLOOKUP($K128,Buchungsvarianten!$G$4:$AN$51,COLUMN(E128),FALSE)</f>
        <v>Anl.GLN WSZ (Gem.)</v>
      </c>
      <c r="P128" s="181" t="str">
        <f>VLOOKUP($K128,Buchungsvarianten!$G$4:$AN$51,COLUMN(F128),FALSE)</f>
        <v>Stand.GLN S/B</v>
      </c>
      <c r="Q128" s="186" t="str">
        <f>VLOOKUP($K128,Buchungsvarianten!$G$4:$AN$51,COLUMN(G128),FALSE)</f>
        <v>Übergabe</v>
      </c>
      <c r="R128" s="185" t="str">
        <f>VLOOKUP($K128,Buchungsvarianten!$G$4:$AN$51,COLUMN(H128),FALSE)</f>
        <v>Stand.GLN WSZ (Gem.)</v>
      </c>
      <c r="S128" s="181" t="str">
        <f>VLOOKUP($K128,Buchungsvarianten!$G$4:$AN$51,COLUMN(I128),FALSE)</f>
        <v>Anl.GLN S/B</v>
      </c>
      <c r="T128" s="181" t="str">
        <f>VLOOKUP($K128,Buchungsvarianten!$G$4:$AN$51,COLUMN(J128),FALSE)</f>
        <v>Übernahme</v>
      </c>
      <c r="U128" s="181" t="str">
        <f>VLOOKUP($K128,Buchungsvarianten!$G$4:$AN$51,COLUMN(K128),FALSE)</f>
        <v>-</v>
      </c>
      <c r="V128" s="181" t="str">
        <f>VLOOKUP($K128,Buchungsvarianten!$G$4:$AN$51,COLUMN(L128),FALSE)</f>
        <v>-</v>
      </c>
      <c r="W128" s="186" t="str">
        <f>VLOOKUP($K128,Buchungsvarianten!$G$4:$AN$51,COLUMN(M128),FALSE)</f>
        <v>-</v>
      </c>
      <c r="X128" s="185" t="str">
        <f>VLOOKUP($K128,Buchungsvarianten!$G$4:$AN$51,COLUMN(N128),FALSE)</f>
        <v>-</v>
      </c>
      <c r="Y128" s="181" t="str">
        <f>VLOOKUP($K128,Buchungsvarianten!$G$4:$AN$51,COLUMN(O128),FALSE)</f>
        <v>-</v>
      </c>
      <c r="Z128" s="181" t="str">
        <f>VLOOKUP($K128,Buchungsvarianten!$G$4:$AN$51,COLUMN(P128),FALSE)</f>
        <v>-</v>
      </c>
      <c r="AA128" s="181" t="str">
        <f>VLOOKUP($K128,Buchungsvarianten!$G$4:$AN$51,COLUMN(Q128),FALSE)</f>
        <v>-</v>
      </c>
      <c r="AB128" s="181" t="str">
        <f>VLOOKUP($K128,Buchungsvarianten!$G$4:$AN$51,COLUMN(R128),FALSE)</f>
        <v>-</v>
      </c>
      <c r="AC128" s="186" t="str">
        <f>VLOOKUP($K128,Buchungsvarianten!$G$4:$AN$51,COLUMN(S128),FALSE)</f>
        <v>-</v>
      </c>
      <c r="AD128" s="185" t="str">
        <f>VLOOKUP($K128,Buchungsvarianten!$G$4:$AN$51,COLUMN(T128),FALSE)</f>
        <v>-</v>
      </c>
      <c r="AE128" s="181" t="str">
        <f>VLOOKUP($K128,Buchungsvarianten!$G$4:$AN$51,COLUMN(U128),FALSE)</f>
        <v>-</v>
      </c>
      <c r="AF128" s="181" t="str">
        <f>VLOOKUP($K128,Buchungsvarianten!$G$4:$AN$51,COLUMN(V128),FALSE)</f>
        <v>-</v>
      </c>
      <c r="AG128" s="181" t="str">
        <f>VLOOKUP($K128,Buchungsvarianten!$G$4:$AN$51,COLUMN(W128),FALSE)</f>
        <v>-</v>
      </c>
      <c r="AH128" s="181" t="str">
        <f>VLOOKUP($K128,Buchungsvarianten!$G$4:$AN$51,COLUMN(X128),FALSE)</f>
        <v>-</v>
      </c>
      <c r="AI128" s="186" t="str">
        <f>VLOOKUP($K128,Buchungsvarianten!$G$4:$AN$51,COLUMN(Y128),FALSE)</f>
        <v>-</v>
      </c>
      <c r="AJ128" s="185" t="str">
        <f>VLOOKUP($K128,Buchungsvarianten!$G$4:$AN$51,COLUMN(Z128),FALSE)</f>
        <v>-</v>
      </c>
      <c r="AK128" s="181" t="str">
        <f>VLOOKUP($K128,Buchungsvarianten!$G$4:$AN$51,COLUMN(AA128),FALSE)</f>
        <v>-</v>
      </c>
      <c r="AL128" s="181" t="str">
        <f>VLOOKUP($K128,Buchungsvarianten!$G$4:$AN$51,COLUMN(AB128),FALSE)</f>
        <v>-</v>
      </c>
      <c r="AM128" s="181" t="str">
        <f>VLOOKUP($K128,Buchungsvarianten!$G$4:$AN$51,COLUMN(AC128),FALSE)</f>
        <v>-</v>
      </c>
      <c r="AN128" s="181" t="str">
        <f>VLOOKUP($K128,Buchungsvarianten!$G$4:$AN$51,COLUMN(AD128),FALSE)</f>
        <v>-</v>
      </c>
      <c r="AO128" s="186" t="str">
        <f>VLOOKUP($K128,Buchungsvarianten!$G$4:$AN$51,COLUMN(AE128),FALSE)</f>
        <v>-</v>
      </c>
      <c r="AP128" s="185" t="str">
        <f>VLOOKUP($K128,Buchungsvarianten!$G$4:$AN$51,COLUMN(AF128),FALSE)</f>
        <v>-</v>
      </c>
      <c r="AQ128" s="181" t="str">
        <f>VLOOKUP($K128,Buchungsvarianten!$G$4:$AN$51,COLUMN(AG128),FALSE)</f>
        <v>-</v>
      </c>
      <c r="AR128" s="186" t="str">
        <f>VLOOKUP($K128,Buchungsvarianten!$G$4:$AN$51,COLUMN(AH128),FALSE)</f>
        <v>-</v>
      </c>
      <c r="AS128" s="35" t="s">
        <v>118</v>
      </c>
    </row>
    <row r="129" spans="1:45" ht="30" x14ac:dyDescent="0.25">
      <c r="A129" s="6" t="s">
        <v>28</v>
      </c>
      <c r="B129" s="6" t="s">
        <v>28</v>
      </c>
      <c r="C129" s="6" t="s">
        <v>28</v>
      </c>
      <c r="D129" s="6" t="s">
        <v>66</v>
      </c>
      <c r="E129" s="6">
        <v>17201</v>
      </c>
      <c r="F129" s="119" t="s">
        <v>73</v>
      </c>
      <c r="G129" s="5">
        <f t="shared" si="1"/>
        <v>14</v>
      </c>
      <c r="H129" s="4" t="str">
        <f>VLOOKUP(G129,Buchungsvarianten!$D$4:$F$51,2,FALSE)</f>
        <v>Bring</v>
      </c>
      <c r="I129" s="123" t="str">
        <f>VLOOKUP(K129,Buchungsvarianten!$G$4:$AP$51,36,FALSE)</f>
        <v>HH-&gt;WSZ-&gt;S/B</v>
      </c>
      <c r="J129" s="116" t="str">
        <f>VLOOKUP(G129,Buchungsvarianten!$D$4:$F$51,3,FALSE)</f>
        <v>WSZ als Anlage der Gemeinde</v>
      </c>
      <c r="K129" s="7">
        <v>14</v>
      </c>
      <c r="L129" s="185" t="str">
        <f>VLOOKUP($K129,Buchungsvarianten!$G$4:$AN$51,COLUMN(B129),FALSE)</f>
        <v>&lt;Pers.GLN Gem.&gt;</v>
      </c>
      <c r="M129" s="181" t="str">
        <f>VLOOKUP($K129,Buchungsvarianten!$G$4:$AN$51,COLUMN(C129),FALSE)</f>
        <v>&lt;Anl.GLN WSZ (Gem.)&gt;</v>
      </c>
      <c r="N129" s="181" t="str">
        <f>VLOOKUP($K129,Buchungsvarianten!$G$4:$AN$51,COLUMN(D129),FALSE)</f>
        <v>&lt;Übernahme&gt;</v>
      </c>
      <c r="O129" s="181" t="str">
        <f>VLOOKUP($K129,Buchungsvarianten!$G$4:$AN$51,COLUMN(E129),FALSE)</f>
        <v>Anl.GLN WSZ (Gem.)</v>
      </c>
      <c r="P129" s="181" t="str">
        <f>VLOOKUP($K129,Buchungsvarianten!$G$4:$AN$51,COLUMN(F129),FALSE)</f>
        <v>Stand.GLN S/B</v>
      </c>
      <c r="Q129" s="186" t="str">
        <f>VLOOKUP($K129,Buchungsvarianten!$G$4:$AN$51,COLUMN(G129),FALSE)</f>
        <v>Übergabe</v>
      </c>
      <c r="R129" s="185" t="str">
        <f>VLOOKUP($K129,Buchungsvarianten!$G$4:$AN$51,COLUMN(H129),FALSE)</f>
        <v>Stand.GLN WSZ (Gem.)</v>
      </c>
      <c r="S129" s="181" t="str">
        <f>VLOOKUP($K129,Buchungsvarianten!$G$4:$AN$51,COLUMN(I129),FALSE)</f>
        <v>Anl.GLN S/B</v>
      </c>
      <c r="T129" s="181" t="str">
        <f>VLOOKUP($K129,Buchungsvarianten!$G$4:$AN$51,COLUMN(J129),FALSE)</f>
        <v>Übernahme</v>
      </c>
      <c r="U129" s="181" t="str">
        <f>VLOOKUP($K129,Buchungsvarianten!$G$4:$AN$51,COLUMN(K129),FALSE)</f>
        <v>-</v>
      </c>
      <c r="V129" s="181" t="str">
        <f>VLOOKUP($K129,Buchungsvarianten!$G$4:$AN$51,COLUMN(L129),FALSE)</f>
        <v>-</v>
      </c>
      <c r="W129" s="186" t="str">
        <f>VLOOKUP($K129,Buchungsvarianten!$G$4:$AN$51,COLUMN(M129),FALSE)</f>
        <v>-</v>
      </c>
      <c r="X129" s="185" t="str">
        <f>VLOOKUP($K129,Buchungsvarianten!$G$4:$AN$51,COLUMN(N129),FALSE)</f>
        <v>-</v>
      </c>
      <c r="Y129" s="181" t="str">
        <f>VLOOKUP($K129,Buchungsvarianten!$G$4:$AN$51,COLUMN(O129),FALSE)</f>
        <v>-</v>
      </c>
      <c r="Z129" s="181" t="str">
        <f>VLOOKUP($K129,Buchungsvarianten!$G$4:$AN$51,COLUMN(P129),FALSE)</f>
        <v>-</v>
      </c>
      <c r="AA129" s="181" t="str">
        <f>VLOOKUP($K129,Buchungsvarianten!$G$4:$AN$51,COLUMN(Q129),FALSE)</f>
        <v>-</v>
      </c>
      <c r="AB129" s="181" t="str">
        <f>VLOOKUP($K129,Buchungsvarianten!$G$4:$AN$51,COLUMN(R129),FALSE)</f>
        <v>-</v>
      </c>
      <c r="AC129" s="186" t="str">
        <f>VLOOKUP($K129,Buchungsvarianten!$G$4:$AN$51,COLUMN(S129),FALSE)</f>
        <v>-</v>
      </c>
      <c r="AD129" s="185" t="str">
        <f>VLOOKUP($K129,Buchungsvarianten!$G$4:$AN$51,COLUMN(T129),FALSE)</f>
        <v>-</v>
      </c>
      <c r="AE129" s="181" t="str">
        <f>VLOOKUP($K129,Buchungsvarianten!$G$4:$AN$51,COLUMN(U129),FALSE)</f>
        <v>-</v>
      </c>
      <c r="AF129" s="181" t="str">
        <f>VLOOKUP($K129,Buchungsvarianten!$G$4:$AN$51,COLUMN(V129),FALSE)</f>
        <v>-</v>
      </c>
      <c r="AG129" s="181" t="str">
        <f>VLOOKUP($K129,Buchungsvarianten!$G$4:$AN$51,COLUMN(W129),FALSE)</f>
        <v>-</v>
      </c>
      <c r="AH129" s="181" t="str">
        <f>VLOOKUP($K129,Buchungsvarianten!$G$4:$AN$51,COLUMN(X129),FALSE)</f>
        <v>-</v>
      </c>
      <c r="AI129" s="186" t="str">
        <f>VLOOKUP($K129,Buchungsvarianten!$G$4:$AN$51,COLUMN(Y129),FALSE)</f>
        <v>-</v>
      </c>
      <c r="AJ129" s="185" t="str">
        <f>VLOOKUP($K129,Buchungsvarianten!$G$4:$AN$51,COLUMN(Z129),FALSE)</f>
        <v>-</v>
      </c>
      <c r="AK129" s="181" t="str">
        <f>VLOOKUP($K129,Buchungsvarianten!$G$4:$AN$51,COLUMN(AA129),FALSE)</f>
        <v>-</v>
      </c>
      <c r="AL129" s="181" t="str">
        <f>VLOOKUP($K129,Buchungsvarianten!$G$4:$AN$51,COLUMN(AB129),FALSE)</f>
        <v>-</v>
      </c>
      <c r="AM129" s="181" t="str">
        <f>VLOOKUP($K129,Buchungsvarianten!$G$4:$AN$51,COLUMN(AC129),FALSE)</f>
        <v>-</v>
      </c>
      <c r="AN129" s="181" t="str">
        <f>VLOOKUP($K129,Buchungsvarianten!$G$4:$AN$51,COLUMN(AD129),FALSE)</f>
        <v>-</v>
      </c>
      <c r="AO129" s="186" t="str">
        <f>VLOOKUP($K129,Buchungsvarianten!$G$4:$AN$51,COLUMN(AE129),FALSE)</f>
        <v>-</v>
      </c>
      <c r="AP129" s="185" t="str">
        <f>VLOOKUP($K129,Buchungsvarianten!$G$4:$AN$51,COLUMN(AF129),FALSE)</f>
        <v>-</v>
      </c>
      <c r="AQ129" s="181" t="str">
        <f>VLOOKUP($K129,Buchungsvarianten!$G$4:$AN$51,COLUMN(AG129),FALSE)</f>
        <v>-</v>
      </c>
      <c r="AR129" s="186" t="str">
        <f>VLOOKUP($K129,Buchungsvarianten!$G$4:$AN$51,COLUMN(AH129),FALSE)</f>
        <v>-</v>
      </c>
      <c r="AS129" s="35" t="s">
        <v>118</v>
      </c>
    </row>
    <row r="130" spans="1:45" ht="30" x14ac:dyDescent="0.25">
      <c r="A130" s="6" t="s">
        <v>28</v>
      </c>
      <c r="B130" s="6" t="s">
        <v>28</v>
      </c>
      <c r="C130" s="6" t="s">
        <v>28</v>
      </c>
      <c r="D130" s="6" t="s">
        <v>66</v>
      </c>
      <c r="E130" s="6">
        <v>35103</v>
      </c>
      <c r="F130" s="119" t="s">
        <v>74</v>
      </c>
      <c r="G130" s="5">
        <f t="shared" si="1"/>
        <v>14</v>
      </c>
      <c r="H130" s="4" t="str">
        <f>VLOOKUP(G130,Buchungsvarianten!$D$4:$F$51,2,FALSE)</f>
        <v>Bring</v>
      </c>
      <c r="I130" s="123" t="str">
        <f>VLOOKUP(K130,Buchungsvarianten!$G$4:$AP$51,36,FALSE)</f>
        <v>HH-&gt;WSZ-&gt;S/B</v>
      </c>
      <c r="J130" s="116" t="str">
        <f>VLOOKUP(G130,Buchungsvarianten!$D$4:$F$51,3,FALSE)</f>
        <v>WSZ als Anlage der Gemeinde</v>
      </c>
      <c r="K130" s="7">
        <v>14</v>
      </c>
      <c r="L130" s="185" t="str">
        <f>VLOOKUP($K130,Buchungsvarianten!$G$4:$AN$51,COLUMN(B130),FALSE)</f>
        <v>&lt;Pers.GLN Gem.&gt;</v>
      </c>
      <c r="M130" s="181" t="str">
        <f>VLOOKUP($K130,Buchungsvarianten!$G$4:$AN$51,COLUMN(C130),FALSE)</f>
        <v>&lt;Anl.GLN WSZ (Gem.)&gt;</v>
      </c>
      <c r="N130" s="181" t="str">
        <f>VLOOKUP($K130,Buchungsvarianten!$G$4:$AN$51,COLUMN(D130),FALSE)</f>
        <v>&lt;Übernahme&gt;</v>
      </c>
      <c r="O130" s="181" t="str">
        <f>VLOOKUP($K130,Buchungsvarianten!$G$4:$AN$51,COLUMN(E130),FALSE)</f>
        <v>Anl.GLN WSZ (Gem.)</v>
      </c>
      <c r="P130" s="181" t="str">
        <f>VLOOKUP($K130,Buchungsvarianten!$G$4:$AN$51,COLUMN(F130),FALSE)</f>
        <v>Stand.GLN S/B</v>
      </c>
      <c r="Q130" s="186" t="str">
        <f>VLOOKUP($K130,Buchungsvarianten!$G$4:$AN$51,COLUMN(G130),FALSE)</f>
        <v>Übergabe</v>
      </c>
      <c r="R130" s="185" t="str">
        <f>VLOOKUP($K130,Buchungsvarianten!$G$4:$AN$51,COLUMN(H130),FALSE)</f>
        <v>Stand.GLN WSZ (Gem.)</v>
      </c>
      <c r="S130" s="181" t="str">
        <f>VLOOKUP($K130,Buchungsvarianten!$G$4:$AN$51,COLUMN(I130),FALSE)</f>
        <v>Anl.GLN S/B</v>
      </c>
      <c r="T130" s="181" t="str">
        <f>VLOOKUP($K130,Buchungsvarianten!$G$4:$AN$51,COLUMN(J130),FALSE)</f>
        <v>Übernahme</v>
      </c>
      <c r="U130" s="181" t="str">
        <f>VLOOKUP($K130,Buchungsvarianten!$G$4:$AN$51,COLUMN(K130),FALSE)</f>
        <v>-</v>
      </c>
      <c r="V130" s="181" t="str">
        <f>VLOOKUP($K130,Buchungsvarianten!$G$4:$AN$51,COLUMN(L130),FALSE)</f>
        <v>-</v>
      </c>
      <c r="W130" s="186" t="str">
        <f>VLOOKUP($K130,Buchungsvarianten!$G$4:$AN$51,COLUMN(M130),FALSE)</f>
        <v>-</v>
      </c>
      <c r="X130" s="185" t="str">
        <f>VLOOKUP($K130,Buchungsvarianten!$G$4:$AN$51,COLUMN(N130),FALSE)</f>
        <v>-</v>
      </c>
      <c r="Y130" s="181" t="str">
        <f>VLOOKUP($K130,Buchungsvarianten!$G$4:$AN$51,COLUMN(O130),FALSE)</f>
        <v>-</v>
      </c>
      <c r="Z130" s="181" t="str">
        <f>VLOOKUP($K130,Buchungsvarianten!$G$4:$AN$51,COLUMN(P130),FALSE)</f>
        <v>-</v>
      </c>
      <c r="AA130" s="181" t="str">
        <f>VLOOKUP($K130,Buchungsvarianten!$G$4:$AN$51,COLUMN(Q130),FALSE)</f>
        <v>-</v>
      </c>
      <c r="AB130" s="181" t="str">
        <f>VLOOKUP($K130,Buchungsvarianten!$G$4:$AN$51,COLUMN(R130),FALSE)</f>
        <v>-</v>
      </c>
      <c r="AC130" s="186" t="str">
        <f>VLOOKUP($K130,Buchungsvarianten!$G$4:$AN$51,COLUMN(S130),FALSE)</f>
        <v>-</v>
      </c>
      <c r="AD130" s="185" t="str">
        <f>VLOOKUP($K130,Buchungsvarianten!$G$4:$AN$51,COLUMN(T130),FALSE)</f>
        <v>-</v>
      </c>
      <c r="AE130" s="181" t="str">
        <f>VLOOKUP($K130,Buchungsvarianten!$G$4:$AN$51,COLUMN(U130),FALSE)</f>
        <v>-</v>
      </c>
      <c r="AF130" s="181" t="str">
        <f>VLOOKUP($K130,Buchungsvarianten!$G$4:$AN$51,COLUMN(V130),FALSE)</f>
        <v>-</v>
      </c>
      <c r="AG130" s="181" t="str">
        <f>VLOOKUP($K130,Buchungsvarianten!$G$4:$AN$51,COLUMN(W130),FALSE)</f>
        <v>-</v>
      </c>
      <c r="AH130" s="181" t="str">
        <f>VLOOKUP($K130,Buchungsvarianten!$G$4:$AN$51,COLUMN(X130),FALSE)</f>
        <v>-</v>
      </c>
      <c r="AI130" s="186" t="str">
        <f>VLOOKUP($K130,Buchungsvarianten!$G$4:$AN$51,COLUMN(Y130),FALSE)</f>
        <v>-</v>
      </c>
      <c r="AJ130" s="185" t="str">
        <f>VLOOKUP($K130,Buchungsvarianten!$G$4:$AN$51,COLUMN(Z130),FALSE)</f>
        <v>-</v>
      </c>
      <c r="AK130" s="181" t="str">
        <f>VLOOKUP($K130,Buchungsvarianten!$G$4:$AN$51,COLUMN(AA130),FALSE)</f>
        <v>-</v>
      </c>
      <c r="AL130" s="181" t="str">
        <f>VLOOKUP($K130,Buchungsvarianten!$G$4:$AN$51,COLUMN(AB130),FALSE)</f>
        <v>-</v>
      </c>
      <c r="AM130" s="181" t="str">
        <f>VLOOKUP($K130,Buchungsvarianten!$G$4:$AN$51,COLUMN(AC130),FALSE)</f>
        <v>-</v>
      </c>
      <c r="AN130" s="181" t="str">
        <f>VLOOKUP($K130,Buchungsvarianten!$G$4:$AN$51,COLUMN(AD130),FALSE)</f>
        <v>-</v>
      </c>
      <c r="AO130" s="186" t="str">
        <f>VLOOKUP($K130,Buchungsvarianten!$G$4:$AN$51,COLUMN(AE130),FALSE)</f>
        <v>-</v>
      </c>
      <c r="AP130" s="185" t="str">
        <f>VLOOKUP($K130,Buchungsvarianten!$G$4:$AN$51,COLUMN(AF130),FALSE)</f>
        <v>-</v>
      </c>
      <c r="AQ130" s="181" t="str">
        <f>VLOOKUP($K130,Buchungsvarianten!$G$4:$AN$51,COLUMN(AG130),FALSE)</f>
        <v>-</v>
      </c>
      <c r="AR130" s="186" t="str">
        <f>VLOOKUP($K130,Buchungsvarianten!$G$4:$AN$51,COLUMN(AH130),FALSE)</f>
        <v>-</v>
      </c>
      <c r="AS130" s="35" t="s">
        <v>118</v>
      </c>
    </row>
    <row r="131" spans="1:45" ht="30" x14ac:dyDescent="0.25">
      <c r="A131" s="6" t="s">
        <v>28</v>
      </c>
      <c r="B131" s="6" t="s">
        <v>28</v>
      </c>
      <c r="C131" s="6" t="s">
        <v>28</v>
      </c>
      <c r="D131" s="6" t="s">
        <v>66</v>
      </c>
      <c r="E131" s="6">
        <v>35103</v>
      </c>
      <c r="F131" s="119" t="s">
        <v>74</v>
      </c>
      <c r="G131" s="5">
        <f t="shared" si="1"/>
        <v>8</v>
      </c>
      <c r="H131" s="4" t="str">
        <f>VLOOKUP(G131,Buchungsvarianten!$D$4:$F$51,2,FALSE)</f>
        <v>Hol</v>
      </c>
      <c r="I131" s="123" t="str">
        <f>VLOOKUP(K131,Buchungsvarianten!$G$4:$AP$51,36,FALSE)</f>
        <v>HH-&gt;Gem-&gt;S/B</v>
      </c>
      <c r="J131" s="116" t="str">
        <f>VLOOKUP(G131,Buchungsvarianten!$D$4:$F$51,3,FALSE)</f>
        <v>fremde Anlage</v>
      </c>
      <c r="K131" s="7">
        <v>8</v>
      </c>
      <c r="L131" s="185" t="str">
        <f>VLOOKUP($K131,Buchungsvarianten!$G$4:$AN$51,COLUMN(B131),FALSE)</f>
        <v>&lt;Pers.GLN Gem.&gt;</v>
      </c>
      <c r="M131" s="181" t="str">
        <f>VLOOKUP($K131,Buchungsvarianten!$G$4:$AN$51,COLUMN(C131),FALSE)</f>
        <v>&lt;Pers.GLN Gem.&gt;</v>
      </c>
      <c r="N131" s="181" t="str">
        <f>VLOOKUP($K131,Buchungsvarianten!$G$4:$AN$51,COLUMN(D131),FALSE)</f>
        <v>&lt;ÜN in Strecke&gt;</v>
      </c>
      <c r="O131" s="181" t="str">
        <f>VLOOKUP($K131,Buchungsvarianten!$G$4:$AN$51,COLUMN(E131),FALSE)</f>
        <v>Pers.GLN Gem.</v>
      </c>
      <c r="P131" s="181" t="str">
        <f>VLOOKUP($K131,Buchungsvarianten!$G$4:$AN$51,COLUMN(F131),FALSE)</f>
        <v>Stand.GLN S/B</v>
      </c>
      <c r="Q131" s="186" t="str">
        <f>VLOOKUP($K131,Buchungsvarianten!$G$4:$AN$51,COLUMN(G131),FALSE)</f>
        <v>Übergabe</v>
      </c>
      <c r="R131" s="185" t="str">
        <f>VLOOKUP($K131,Buchungsvarianten!$G$4:$AN$51,COLUMN(H131),FALSE)</f>
        <v>Pers.GLN Gem.</v>
      </c>
      <c r="S131" s="181" t="str">
        <f>VLOOKUP($K131,Buchungsvarianten!$G$4:$AN$51,COLUMN(I131),FALSE)</f>
        <v>Anl.GLN S/B</v>
      </c>
      <c r="T131" s="181" t="str">
        <f>VLOOKUP($K131,Buchungsvarianten!$G$4:$AN$51,COLUMN(J131),FALSE)</f>
        <v>Übernahme</v>
      </c>
      <c r="U131" s="181" t="str">
        <f>VLOOKUP($K131,Buchungsvarianten!$G$4:$AN$51,COLUMN(K131),FALSE)</f>
        <v>-</v>
      </c>
      <c r="V131" s="181" t="str">
        <f>VLOOKUP($K131,Buchungsvarianten!$G$4:$AN$51,COLUMN(L131),FALSE)</f>
        <v>-</v>
      </c>
      <c r="W131" s="186" t="str">
        <f>VLOOKUP($K131,Buchungsvarianten!$G$4:$AN$51,COLUMN(M131),FALSE)</f>
        <v>-</v>
      </c>
      <c r="X131" s="185" t="str">
        <f>VLOOKUP($K131,Buchungsvarianten!$G$4:$AN$51,COLUMN(N131),FALSE)</f>
        <v>-</v>
      </c>
      <c r="Y131" s="181" t="str">
        <f>VLOOKUP($K131,Buchungsvarianten!$G$4:$AN$51,COLUMN(O131),FALSE)</f>
        <v>-</v>
      </c>
      <c r="Z131" s="181" t="str">
        <f>VLOOKUP($K131,Buchungsvarianten!$G$4:$AN$51,COLUMN(P131),FALSE)</f>
        <v>-</v>
      </c>
      <c r="AA131" s="181" t="str">
        <f>VLOOKUP($K131,Buchungsvarianten!$G$4:$AN$51,COLUMN(Q131),FALSE)</f>
        <v>-</v>
      </c>
      <c r="AB131" s="181" t="str">
        <f>VLOOKUP($K131,Buchungsvarianten!$G$4:$AN$51,COLUMN(R131),FALSE)</f>
        <v>-</v>
      </c>
      <c r="AC131" s="186" t="str">
        <f>VLOOKUP($K131,Buchungsvarianten!$G$4:$AN$51,COLUMN(S131),FALSE)</f>
        <v>-</v>
      </c>
      <c r="AD131" s="185" t="str">
        <f>VLOOKUP($K131,Buchungsvarianten!$G$4:$AN$51,COLUMN(T131),FALSE)</f>
        <v>-</v>
      </c>
      <c r="AE131" s="181" t="str">
        <f>VLOOKUP($K131,Buchungsvarianten!$G$4:$AN$51,COLUMN(U131),FALSE)</f>
        <v>-</v>
      </c>
      <c r="AF131" s="181" t="str">
        <f>VLOOKUP($K131,Buchungsvarianten!$G$4:$AN$51,COLUMN(V131),FALSE)</f>
        <v>-</v>
      </c>
      <c r="AG131" s="181" t="str">
        <f>VLOOKUP($K131,Buchungsvarianten!$G$4:$AN$51,COLUMN(W131),FALSE)</f>
        <v>-</v>
      </c>
      <c r="AH131" s="181" t="str">
        <f>VLOOKUP($K131,Buchungsvarianten!$G$4:$AN$51,COLUMN(X131),FALSE)</f>
        <v>-</v>
      </c>
      <c r="AI131" s="186" t="str">
        <f>VLOOKUP($K131,Buchungsvarianten!$G$4:$AN$51,COLUMN(Y131),FALSE)</f>
        <v>-</v>
      </c>
      <c r="AJ131" s="185" t="str">
        <f>VLOOKUP($K131,Buchungsvarianten!$G$4:$AN$51,COLUMN(Z131),FALSE)</f>
        <v>-</v>
      </c>
      <c r="AK131" s="181" t="str">
        <f>VLOOKUP($K131,Buchungsvarianten!$G$4:$AN$51,COLUMN(AA131),FALSE)</f>
        <v>-</v>
      </c>
      <c r="AL131" s="181" t="str">
        <f>VLOOKUP($K131,Buchungsvarianten!$G$4:$AN$51,COLUMN(AB131),FALSE)</f>
        <v>-</v>
      </c>
      <c r="AM131" s="181" t="str">
        <f>VLOOKUP($K131,Buchungsvarianten!$G$4:$AN$51,COLUMN(AC131),FALSE)</f>
        <v>-</v>
      </c>
      <c r="AN131" s="181" t="str">
        <f>VLOOKUP($K131,Buchungsvarianten!$G$4:$AN$51,COLUMN(AD131),FALSE)</f>
        <v>-</v>
      </c>
      <c r="AO131" s="186" t="str">
        <f>VLOOKUP($K131,Buchungsvarianten!$G$4:$AN$51,COLUMN(AE131),FALSE)</f>
        <v>-</v>
      </c>
      <c r="AP131" s="185" t="str">
        <f>VLOOKUP($K131,Buchungsvarianten!$G$4:$AN$51,COLUMN(AF131),FALSE)</f>
        <v>-</v>
      </c>
      <c r="AQ131" s="181" t="str">
        <f>VLOOKUP($K131,Buchungsvarianten!$G$4:$AN$51,COLUMN(AG131),FALSE)</f>
        <v>-</v>
      </c>
      <c r="AR131" s="186" t="str">
        <f>VLOOKUP($K131,Buchungsvarianten!$G$4:$AN$51,COLUMN(AH131),FALSE)</f>
        <v>-</v>
      </c>
      <c r="AS131" s="35" t="s">
        <v>118</v>
      </c>
    </row>
    <row r="132" spans="1:45" ht="30" x14ac:dyDescent="0.25">
      <c r="A132" s="6" t="s">
        <v>28</v>
      </c>
      <c r="B132" s="6" t="s">
        <v>28</v>
      </c>
      <c r="C132" s="6" t="s">
        <v>28</v>
      </c>
      <c r="D132" s="6" t="s">
        <v>66</v>
      </c>
      <c r="E132" s="6">
        <v>91201</v>
      </c>
      <c r="F132" s="119" t="s">
        <v>75</v>
      </c>
      <c r="G132" s="5">
        <f t="shared" si="1"/>
        <v>14</v>
      </c>
      <c r="H132" s="4" t="str">
        <f>VLOOKUP(G132,Buchungsvarianten!$D$4:$F$51,2,FALSE)</f>
        <v>Bring</v>
      </c>
      <c r="I132" s="123" t="str">
        <f>VLOOKUP(K132,Buchungsvarianten!$G$4:$AP$51,36,FALSE)</f>
        <v>HH-&gt;WSZ-&gt;S/B</v>
      </c>
      <c r="J132" s="116" t="str">
        <f>VLOOKUP(G132,Buchungsvarianten!$D$4:$F$51,3,FALSE)</f>
        <v>WSZ als Anlage der Gemeinde</v>
      </c>
      <c r="K132" s="7">
        <v>14</v>
      </c>
      <c r="L132" s="185" t="str">
        <f>VLOOKUP($K132,Buchungsvarianten!$G$4:$AN$51,COLUMN(B132),FALSE)</f>
        <v>&lt;Pers.GLN Gem.&gt;</v>
      </c>
      <c r="M132" s="181" t="str">
        <f>VLOOKUP($K132,Buchungsvarianten!$G$4:$AN$51,COLUMN(C132),FALSE)</f>
        <v>&lt;Anl.GLN WSZ (Gem.)&gt;</v>
      </c>
      <c r="N132" s="181" t="str">
        <f>VLOOKUP($K132,Buchungsvarianten!$G$4:$AN$51,COLUMN(D132),FALSE)</f>
        <v>&lt;Übernahme&gt;</v>
      </c>
      <c r="O132" s="181" t="str">
        <f>VLOOKUP($K132,Buchungsvarianten!$G$4:$AN$51,COLUMN(E132),FALSE)</f>
        <v>Anl.GLN WSZ (Gem.)</v>
      </c>
      <c r="P132" s="181" t="str">
        <f>VLOOKUP($K132,Buchungsvarianten!$G$4:$AN$51,COLUMN(F132),FALSE)</f>
        <v>Stand.GLN S/B</v>
      </c>
      <c r="Q132" s="186" t="str">
        <f>VLOOKUP($K132,Buchungsvarianten!$G$4:$AN$51,COLUMN(G132),FALSE)</f>
        <v>Übergabe</v>
      </c>
      <c r="R132" s="185" t="str">
        <f>VLOOKUP($K132,Buchungsvarianten!$G$4:$AN$51,COLUMN(H132),FALSE)</f>
        <v>Stand.GLN WSZ (Gem.)</v>
      </c>
      <c r="S132" s="181" t="str">
        <f>VLOOKUP($K132,Buchungsvarianten!$G$4:$AN$51,COLUMN(I132),FALSE)</f>
        <v>Anl.GLN S/B</v>
      </c>
      <c r="T132" s="181" t="str">
        <f>VLOOKUP($K132,Buchungsvarianten!$G$4:$AN$51,COLUMN(J132),FALSE)</f>
        <v>Übernahme</v>
      </c>
      <c r="U132" s="181" t="str">
        <f>VLOOKUP($K132,Buchungsvarianten!$G$4:$AN$51,COLUMN(K132),FALSE)</f>
        <v>-</v>
      </c>
      <c r="V132" s="181" t="str">
        <f>VLOOKUP($K132,Buchungsvarianten!$G$4:$AN$51,COLUMN(L132),FALSE)</f>
        <v>-</v>
      </c>
      <c r="W132" s="186" t="str">
        <f>VLOOKUP($K132,Buchungsvarianten!$G$4:$AN$51,COLUMN(M132),FALSE)</f>
        <v>-</v>
      </c>
      <c r="X132" s="185" t="str">
        <f>VLOOKUP($K132,Buchungsvarianten!$G$4:$AN$51,COLUMN(N132),FALSE)</f>
        <v>-</v>
      </c>
      <c r="Y132" s="181" t="str">
        <f>VLOOKUP($K132,Buchungsvarianten!$G$4:$AN$51,COLUMN(O132),FALSE)</f>
        <v>-</v>
      </c>
      <c r="Z132" s="181" t="str">
        <f>VLOOKUP($K132,Buchungsvarianten!$G$4:$AN$51,COLUMN(P132),FALSE)</f>
        <v>-</v>
      </c>
      <c r="AA132" s="181" t="str">
        <f>VLOOKUP($K132,Buchungsvarianten!$G$4:$AN$51,COLUMN(Q132),FALSE)</f>
        <v>-</v>
      </c>
      <c r="AB132" s="181" t="str">
        <f>VLOOKUP($K132,Buchungsvarianten!$G$4:$AN$51,COLUMN(R132),FALSE)</f>
        <v>-</v>
      </c>
      <c r="AC132" s="186" t="str">
        <f>VLOOKUP($K132,Buchungsvarianten!$G$4:$AN$51,COLUMN(S132),FALSE)</f>
        <v>-</v>
      </c>
      <c r="AD132" s="185" t="str">
        <f>VLOOKUP($K132,Buchungsvarianten!$G$4:$AN$51,COLUMN(T132),FALSE)</f>
        <v>-</v>
      </c>
      <c r="AE132" s="181" t="str">
        <f>VLOOKUP($K132,Buchungsvarianten!$G$4:$AN$51,COLUMN(U132),FALSE)</f>
        <v>-</v>
      </c>
      <c r="AF132" s="181" t="str">
        <f>VLOOKUP($K132,Buchungsvarianten!$G$4:$AN$51,COLUMN(V132),FALSE)</f>
        <v>-</v>
      </c>
      <c r="AG132" s="181" t="str">
        <f>VLOOKUP($K132,Buchungsvarianten!$G$4:$AN$51,COLUMN(W132),FALSE)</f>
        <v>-</v>
      </c>
      <c r="AH132" s="181" t="str">
        <f>VLOOKUP($K132,Buchungsvarianten!$G$4:$AN$51,COLUMN(X132),FALSE)</f>
        <v>-</v>
      </c>
      <c r="AI132" s="186" t="str">
        <f>VLOOKUP($K132,Buchungsvarianten!$G$4:$AN$51,COLUMN(Y132),FALSE)</f>
        <v>-</v>
      </c>
      <c r="AJ132" s="185" t="str">
        <f>VLOOKUP($K132,Buchungsvarianten!$G$4:$AN$51,COLUMN(Z132),FALSE)</f>
        <v>-</v>
      </c>
      <c r="AK132" s="181" t="str">
        <f>VLOOKUP($K132,Buchungsvarianten!$G$4:$AN$51,COLUMN(AA132),FALSE)</f>
        <v>-</v>
      </c>
      <c r="AL132" s="181" t="str">
        <f>VLOOKUP($K132,Buchungsvarianten!$G$4:$AN$51,COLUMN(AB132),FALSE)</f>
        <v>-</v>
      </c>
      <c r="AM132" s="181" t="str">
        <f>VLOOKUP($K132,Buchungsvarianten!$G$4:$AN$51,COLUMN(AC132),FALSE)</f>
        <v>-</v>
      </c>
      <c r="AN132" s="181" t="str">
        <f>VLOOKUP($K132,Buchungsvarianten!$G$4:$AN$51,COLUMN(AD132),FALSE)</f>
        <v>-</v>
      </c>
      <c r="AO132" s="186" t="str">
        <f>VLOOKUP($K132,Buchungsvarianten!$G$4:$AN$51,COLUMN(AE132),FALSE)</f>
        <v>-</v>
      </c>
      <c r="AP132" s="185" t="str">
        <f>VLOOKUP($K132,Buchungsvarianten!$G$4:$AN$51,COLUMN(AF132),FALSE)</f>
        <v>-</v>
      </c>
      <c r="AQ132" s="181" t="str">
        <f>VLOOKUP($K132,Buchungsvarianten!$G$4:$AN$51,COLUMN(AG132),FALSE)</f>
        <v>-</v>
      </c>
      <c r="AR132" s="186" t="str">
        <f>VLOOKUP($K132,Buchungsvarianten!$G$4:$AN$51,COLUMN(AH132),FALSE)</f>
        <v>-</v>
      </c>
      <c r="AS132" s="35" t="s">
        <v>118</v>
      </c>
    </row>
    <row r="133" spans="1:45" ht="30" x14ac:dyDescent="0.25">
      <c r="A133" s="6" t="s">
        <v>28</v>
      </c>
      <c r="B133" s="6" t="s">
        <v>28</v>
      </c>
      <c r="C133" s="6" t="s">
        <v>28</v>
      </c>
      <c r="D133" s="6" t="s">
        <v>66</v>
      </c>
      <c r="E133" s="6">
        <v>91201</v>
      </c>
      <c r="F133" s="119" t="s">
        <v>151</v>
      </c>
      <c r="G133" s="5">
        <v>26</v>
      </c>
      <c r="H133" s="4" t="str">
        <f>VLOOKUP(G133,Buchungsvarianten!$D$4:$F$51,2,FALSE)</f>
        <v>Bring</v>
      </c>
      <c r="I133" s="123" t="str">
        <f>VLOOKUP(K133,Buchungsvarianten!$G$4:$AP$51,36,FALSE)</f>
        <v>HH-&gt;WSZ(Anl.Gem)-&gt;ARA-&gt;S/B-&gt;ARA-&gt;S/B</v>
      </c>
      <c r="J133" s="116" t="str">
        <f>VLOOKUP(G133,Buchungsvarianten!$D$4:$F$51,3,FALSE)</f>
        <v>WSZ als Anlage der Gemeinde</v>
      </c>
      <c r="K133" s="21">
        <v>26</v>
      </c>
      <c r="L133" s="185" t="str">
        <f>VLOOKUP($K133,Buchungsvarianten!$G$4:$AN$51,COLUMN(B133),FALSE)</f>
        <v>&lt;Pers.GLN Gem.&gt;</v>
      </c>
      <c r="M133" s="181" t="str">
        <f>VLOOKUP($K133,Buchungsvarianten!$G$4:$AN$51,COLUMN(C133),FALSE)</f>
        <v>&lt;Anl.GLN WSZ (Gem.)&gt;</v>
      </c>
      <c r="N133" s="181" t="str">
        <f>VLOOKUP($K133,Buchungsvarianten!$G$4:$AN$51,COLUMN(D133),FALSE)</f>
        <v>&lt;Übernahme&gt;</v>
      </c>
      <c r="O133" s="181" t="str">
        <f>VLOOKUP($K133,Buchungsvarianten!$G$4:$AN$51,COLUMN(E133),FALSE)</f>
        <v>Anl.GLN WSZ (Gem.)</v>
      </c>
      <c r="P133" s="181" t="str">
        <f>VLOOKUP($K133,Buchungsvarianten!$G$4:$AN$51,COLUMN(F133),FALSE)</f>
        <v>Pers.GLN Sammelsystem</v>
      </c>
      <c r="Q133" s="186" t="str">
        <f>VLOOKUP($K133,Buchungsvarianten!$G$4:$AN$51,COLUMN(G133),FALSE)</f>
        <v>ÜG in Strecke</v>
      </c>
      <c r="R133" s="185" t="str">
        <f>VLOOKUP($K133,Buchungsvarianten!$G$4:$AN$51,COLUMN(H133),FALSE)</f>
        <v>Stand.GLN WSZ (Gem.)</v>
      </c>
      <c r="S133" s="181" t="str">
        <f>VLOOKUP($K133,Buchungsvarianten!$G$4:$AN$51,COLUMN(I133),FALSE)</f>
        <v>Pers.GLN Sammelsystem</v>
      </c>
      <c r="T133" s="181" t="str">
        <f>VLOOKUP($K133,Buchungsvarianten!$G$4:$AN$51,COLUMN(J133),FALSE)</f>
        <v>ÜN in Strecke</v>
      </c>
      <c r="U133" s="181" t="str">
        <f>VLOOKUP($K133,Buchungsvarianten!$G$4:$AN$51,COLUMN(K133),FALSE)</f>
        <v>Pers.GLN Sammelsystem</v>
      </c>
      <c r="V133" s="181" t="str">
        <f>VLOOKUP($K133,Buchungsvarianten!$G$4:$AN$51,COLUMN(L133),FALSE)</f>
        <v>Stand.GLN S/B</v>
      </c>
      <c r="W133" s="186" t="str">
        <f>VLOOKUP($K133,Buchungsvarianten!$G$4:$AN$51,COLUMN(M133),FALSE)</f>
        <v>ÜG aus Strecke</v>
      </c>
      <c r="X133" s="185" t="str">
        <f>VLOOKUP($K133,Buchungsvarianten!$G$4:$AN$51,COLUMN(N133),FALSE)</f>
        <v>Pers.GLN Sammelsystem</v>
      </c>
      <c r="Y133" s="181" t="str">
        <f>VLOOKUP($K133,Buchungsvarianten!$G$4:$AN$51,COLUMN(O133),FALSE)</f>
        <v>Anl.GLN S/B</v>
      </c>
      <c r="Z133" s="181" t="str">
        <f>VLOOKUP($K133,Buchungsvarianten!$G$4:$AN$51,COLUMN(P133),FALSE)</f>
        <v>ÜN aus Strecke</v>
      </c>
      <c r="AA133" s="181" t="str">
        <f>VLOOKUP($K133,Buchungsvarianten!$G$4:$AN$51,COLUMN(Q133),FALSE)</f>
        <v>Anl.GLN S/B</v>
      </c>
      <c r="AB133" s="181" t="str">
        <f>VLOOKUP($K133,Buchungsvarianten!$G$4:$AN$51,COLUMN(R133),FALSE)</f>
        <v>Pers.GLN Sammelsystem</v>
      </c>
      <c r="AC133" s="186" t="str">
        <f>VLOOKUP($K133,Buchungsvarianten!$G$4:$AN$51,COLUMN(S133),FALSE)</f>
        <v>ÜG in Strecke</v>
      </c>
      <c r="AD133" s="185" t="str">
        <f>VLOOKUP($K133,Buchungsvarianten!$G$4:$AN$51,COLUMN(T133),FALSE)</f>
        <v>Stand.GLN S/B</v>
      </c>
      <c r="AE133" s="181" t="str">
        <f>VLOOKUP($K133,Buchungsvarianten!$G$4:$AN$51,COLUMN(U133),FALSE)</f>
        <v>Pers.GLN Sammelsystem</v>
      </c>
      <c r="AF133" s="181" t="str">
        <f>VLOOKUP($K133,Buchungsvarianten!$G$4:$AN$51,COLUMN(V133),FALSE)</f>
        <v>ÜN in Strecke</v>
      </c>
      <c r="AG133" s="181" t="str">
        <f>VLOOKUP($K133,Buchungsvarianten!$G$4:$AN$51,COLUMN(W133),FALSE)</f>
        <v>Pers.GLN Sammelsystem</v>
      </c>
      <c r="AH133" s="181" t="str">
        <f>VLOOKUP($K133,Buchungsvarianten!$G$4:$AN$51,COLUMN(X133),FALSE)</f>
        <v>Stand.GLN S/B</v>
      </c>
      <c r="AI133" s="186" t="str">
        <f>VLOOKUP($K133,Buchungsvarianten!$G$4:$AN$51,COLUMN(Y133),FALSE)</f>
        <v>ÜG aus Strecke</v>
      </c>
      <c r="AJ133" s="185" t="str">
        <f>VLOOKUP($K133,Buchungsvarianten!$G$4:$AN$51,COLUMN(Z133),FALSE)</f>
        <v>Pers.GLN Sammelsystem</v>
      </c>
      <c r="AK133" s="181" t="str">
        <f>VLOOKUP($K133,Buchungsvarianten!$G$4:$AN$51,COLUMN(AA133),FALSE)</f>
        <v>Anl.GLN S/B</v>
      </c>
      <c r="AL133" s="181" t="str">
        <f>VLOOKUP($K133,Buchungsvarianten!$G$4:$AN$51,COLUMN(AB133),FALSE)</f>
        <v>Übernahme</v>
      </c>
      <c r="AM133" s="181" t="str">
        <f>VLOOKUP($K133,Buchungsvarianten!$G$4:$AN$51,COLUMN(AC133),FALSE)</f>
        <v>-</v>
      </c>
      <c r="AN133" s="181" t="str">
        <f>VLOOKUP($K133,Buchungsvarianten!$G$4:$AN$51,COLUMN(AD133),FALSE)</f>
        <v>-</v>
      </c>
      <c r="AO133" s="186" t="str">
        <f>VLOOKUP($K133,Buchungsvarianten!$G$4:$AN$51,COLUMN(AE133),FALSE)</f>
        <v>-</v>
      </c>
      <c r="AP133" s="185" t="str">
        <f>VLOOKUP($K133,Buchungsvarianten!$G$4:$AN$51,COLUMN(AF133),FALSE)</f>
        <v>-</v>
      </c>
      <c r="AQ133" s="181" t="str">
        <f>VLOOKUP($K133,Buchungsvarianten!$G$4:$AN$51,COLUMN(AG133),FALSE)</f>
        <v>-</v>
      </c>
      <c r="AR133" s="186" t="str">
        <f>VLOOKUP($K133,Buchungsvarianten!$G$4:$AN$51,COLUMN(AH133),FALSE)</f>
        <v>-</v>
      </c>
      <c r="AS133" s="35" t="s">
        <v>118</v>
      </c>
    </row>
    <row r="134" spans="1:45" ht="30" x14ac:dyDescent="0.25">
      <c r="A134" s="6" t="s">
        <v>28</v>
      </c>
      <c r="B134" s="6" t="s">
        <v>28</v>
      </c>
      <c r="C134" s="6" t="s">
        <v>28</v>
      </c>
      <c r="D134" s="6" t="s">
        <v>66</v>
      </c>
      <c r="E134" s="6">
        <v>92105</v>
      </c>
      <c r="F134" s="119" t="s">
        <v>76</v>
      </c>
      <c r="G134" s="5">
        <f t="shared" ref="G134:G205" si="2">K134</f>
        <v>14</v>
      </c>
      <c r="H134" s="4" t="str">
        <f>VLOOKUP(G134,Buchungsvarianten!$D$4:$F$51,2,FALSE)</f>
        <v>Bring</v>
      </c>
      <c r="I134" s="123" t="str">
        <f>VLOOKUP(K134,Buchungsvarianten!$G$4:$AP$51,36,FALSE)</f>
        <v>HH-&gt;WSZ-&gt;S/B</v>
      </c>
      <c r="J134" s="116" t="str">
        <f>VLOOKUP(G134,Buchungsvarianten!$D$4:$F$51,3,FALSE)</f>
        <v>WSZ als Anlage der Gemeinde</v>
      </c>
      <c r="K134" s="7">
        <v>14</v>
      </c>
      <c r="L134" s="185" t="str">
        <f>VLOOKUP($K134,Buchungsvarianten!$G$4:$AN$51,COLUMN(B134),FALSE)</f>
        <v>&lt;Pers.GLN Gem.&gt;</v>
      </c>
      <c r="M134" s="181" t="str">
        <f>VLOOKUP($K134,Buchungsvarianten!$G$4:$AN$51,COLUMN(C134),FALSE)</f>
        <v>&lt;Anl.GLN WSZ (Gem.)&gt;</v>
      </c>
      <c r="N134" s="181" t="str">
        <f>VLOOKUP($K134,Buchungsvarianten!$G$4:$AN$51,COLUMN(D134),FALSE)</f>
        <v>&lt;Übernahme&gt;</v>
      </c>
      <c r="O134" s="181" t="str">
        <f>VLOOKUP($K134,Buchungsvarianten!$G$4:$AN$51,COLUMN(E134),FALSE)</f>
        <v>Anl.GLN WSZ (Gem.)</v>
      </c>
      <c r="P134" s="181" t="str">
        <f>VLOOKUP($K134,Buchungsvarianten!$G$4:$AN$51,COLUMN(F134),FALSE)</f>
        <v>Stand.GLN S/B</v>
      </c>
      <c r="Q134" s="186" t="str">
        <f>VLOOKUP($K134,Buchungsvarianten!$G$4:$AN$51,COLUMN(G134),FALSE)</f>
        <v>Übergabe</v>
      </c>
      <c r="R134" s="185" t="str">
        <f>VLOOKUP($K134,Buchungsvarianten!$G$4:$AN$51,COLUMN(H134),FALSE)</f>
        <v>Stand.GLN WSZ (Gem.)</v>
      </c>
      <c r="S134" s="181" t="str">
        <f>VLOOKUP($K134,Buchungsvarianten!$G$4:$AN$51,COLUMN(I134),FALSE)</f>
        <v>Anl.GLN S/B</v>
      </c>
      <c r="T134" s="181" t="str">
        <f>VLOOKUP($K134,Buchungsvarianten!$G$4:$AN$51,COLUMN(J134),FALSE)</f>
        <v>Übernahme</v>
      </c>
      <c r="U134" s="181" t="str">
        <f>VLOOKUP($K134,Buchungsvarianten!$G$4:$AN$51,COLUMN(K134),FALSE)</f>
        <v>-</v>
      </c>
      <c r="V134" s="181" t="str">
        <f>VLOOKUP($K134,Buchungsvarianten!$G$4:$AN$51,COLUMN(L134),FALSE)</f>
        <v>-</v>
      </c>
      <c r="W134" s="186" t="str">
        <f>VLOOKUP($K134,Buchungsvarianten!$G$4:$AN$51,COLUMN(M134),FALSE)</f>
        <v>-</v>
      </c>
      <c r="X134" s="185" t="str">
        <f>VLOOKUP($K134,Buchungsvarianten!$G$4:$AN$51,COLUMN(N134),FALSE)</f>
        <v>-</v>
      </c>
      <c r="Y134" s="181" t="str">
        <f>VLOOKUP($K134,Buchungsvarianten!$G$4:$AN$51,COLUMN(O134),FALSE)</f>
        <v>-</v>
      </c>
      <c r="Z134" s="181" t="str">
        <f>VLOOKUP($K134,Buchungsvarianten!$G$4:$AN$51,COLUMN(P134),FALSE)</f>
        <v>-</v>
      </c>
      <c r="AA134" s="181" t="str">
        <f>VLOOKUP($K134,Buchungsvarianten!$G$4:$AN$51,COLUMN(Q134),FALSE)</f>
        <v>-</v>
      </c>
      <c r="AB134" s="181" t="str">
        <f>VLOOKUP($K134,Buchungsvarianten!$G$4:$AN$51,COLUMN(R134),FALSE)</f>
        <v>-</v>
      </c>
      <c r="AC134" s="186" t="str">
        <f>VLOOKUP($K134,Buchungsvarianten!$G$4:$AN$51,COLUMN(S134),FALSE)</f>
        <v>-</v>
      </c>
      <c r="AD134" s="185" t="str">
        <f>VLOOKUP($K134,Buchungsvarianten!$G$4:$AN$51,COLUMN(T134),FALSE)</f>
        <v>-</v>
      </c>
      <c r="AE134" s="181" t="str">
        <f>VLOOKUP($K134,Buchungsvarianten!$G$4:$AN$51,COLUMN(U134),FALSE)</f>
        <v>-</v>
      </c>
      <c r="AF134" s="181" t="str">
        <f>VLOOKUP($K134,Buchungsvarianten!$G$4:$AN$51,COLUMN(V134),FALSE)</f>
        <v>-</v>
      </c>
      <c r="AG134" s="181" t="str">
        <f>VLOOKUP($K134,Buchungsvarianten!$G$4:$AN$51,COLUMN(W134),FALSE)</f>
        <v>-</v>
      </c>
      <c r="AH134" s="181" t="str">
        <f>VLOOKUP($K134,Buchungsvarianten!$G$4:$AN$51,COLUMN(X134),FALSE)</f>
        <v>-</v>
      </c>
      <c r="AI134" s="186" t="str">
        <f>VLOOKUP($K134,Buchungsvarianten!$G$4:$AN$51,COLUMN(Y134),FALSE)</f>
        <v>-</v>
      </c>
      <c r="AJ134" s="185" t="str">
        <f>VLOOKUP($K134,Buchungsvarianten!$G$4:$AN$51,COLUMN(Z134),FALSE)</f>
        <v>-</v>
      </c>
      <c r="AK134" s="181" t="str">
        <f>VLOOKUP($K134,Buchungsvarianten!$G$4:$AN$51,COLUMN(AA134),FALSE)</f>
        <v>-</v>
      </c>
      <c r="AL134" s="181" t="str">
        <f>VLOOKUP($K134,Buchungsvarianten!$G$4:$AN$51,COLUMN(AB134),FALSE)</f>
        <v>-</v>
      </c>
      <c r="AM134" s="181" t="str">
        <f>VLOOKUP($K134,Buchungsvarianten!$G$4:$AN$51,COLUMN(AC134),FALSE)</f>
        <v>-</v>
      </c>
      <c r="AN134" s="181" t="str">
        <f>VLOOKUP($K134,Buchungsvarianten!$G$4:$AN$51,COLUMN(AD134),FALSE)</f>
        <v>-</v>
      </c>
      <c r="AO134" s="186" t="str">
        <f>VLOOKUP($K134,Buchungsvarianten!$G$4:$AN$51,COLUMN(AE134),FALSE)</f>
        <v>-</v>
      </c>
      <c r="AP134" s="185" t="str">
        <f>VLOOKUP($K134,Buchungsvarianten!$G$4:$AN$51,COLUMN(AF134),FALSE)</f>
        <v>-</v>
      </c>
      <c r="AQ134" s="181" t="str">
        <f>VLOOKUP($K134,Buchungsvarianten!$G$4:$AN$51,COLUMN(AG134),FALSE)</f>
        <v>-</v>
      </c>
      <c r="AR134" s="186" t="str">
        <f>VLOOKUP($K134,Buchungsvarianten!$G$4:$AN$51,COLUMN(AH134),FALSE)</f>
        <v>-</v>
      </c>
      <c r="AS134" s="35" t="s">
        <v>118</v>
      </c>
    </row>
    <row r="135" spans="1:45" ht="30" x14ac:dyDescent="0.25">
      <c r="A135" s="6" t="s">
        <v>28</v>
      </c>
      <c r="B135" s="6" t="s">
        <v>28</v>
      </c>
      <c r="C135" s="6" t="s">
        <v>28</v>
      </c>
      <c r="D135" s="6" t="s">
        <v>66</v>
      </c>
      <c r="E135" s="6">
        <v>92102</v>
      </c>
      <c r="F135" s="119" t="s">
        <v>793</v>
      </c>
      <c r="G135" s="5">
        <f>K135</f>
        <v>14</v>
      </c>
      <c r="H135" s="4" t="str">
        <f>VLOOKUP(G135,Buchungsvarianten!$D$4:$F$51,2,FALSE)</f>
        <v>Bring</v>
      </c>
      <c r="I135" s="123" t="str">
        <f>VLOOKUP(K135,Buchungsvarianten!$G$4:$AP$51,36,FALSE)</f>
        <v>HH-&gt;WSZ-&gt;S/B</v>
      </c>
      <c r="J135" s="116" t="str">
        <f>VLOOKUP(G135,Buchungsvarianten!$D$4:$F$51,3,FALSE)</f>
        <v>WSZ als Anlage der Gemeinde</v>
      </c>
      <c r="K135" s="7">
        <v>14</v>
      </c>
      <c r="L135" s="185" t="str">
        <f>VLOOKUP($K135,Buchungsvarianten!$G$4:$AN$51,COLUMN(B135),FALSE)</f>
        <v>&lt;Pers.GLN Gem.&gt;</v>
      </c>
      <c r="M135" s="181" t="str">
        <f>VLOOKUP($K135,Buchungsvarianten!$G$4:$AN$51,COLUMN(C135),FALSE)</f>
        <v>&lt;Anl.GLN WSZ (Gem.)&gt;</v>
      </c>
      <c r="N135" s="181" t="str">
        <f>VLOOKUP($K135,Buchungsvarianten!$G$4:$AN$51,COLUMN(D135),FALSE)</f>
        <v>&lt;Übernahme&gt;</v>
      </c>
      <c r="O135" s="181" t="str">
        <f>VLOOKUP($K135,Buchungsvarianten!$G$4:$AN$51,COLUMN(E135),FALSE)</f>
        <v>Anl.GLN WSZ (Gem.)</v>
      </c>
      <c r="P135" s="181" t="str">
        <f>VLOOKUP($K135,Buchungsvarianten!$G$4:$AN$51,COLUMN(F135),FALSE)</f>
        <v>Stand.GLN S/B</v>
      </c>
      <c r="Q135" s="186" t="str">
        <f>VLOOKUP($K135,Buchungsvarianten!$G$4:$AN$51,COLUMN(G135),FALSE)</f>
        <v>Übergabe</v>
      </c>
      <c r="R135" s="185" t="str">
        <f>VLOOKUP($K135,Buchungsvarianten!$G$4:$AN$51,COLUMN(H135),FALSE)</f>
        <v>Stand.GLN WSZ (Gem.)</v>
      </c>
      <c r="S135" s="181" t="str">
        <f>VLOOKUP($K135,Buchungsvarianten!$G$4:$AN$51,COLUMN(I135),FALSE)</f>
        <v>Anl.GLN S/B</v>
      </c>
      <c r="T135" s="181" t="str">
        <f>VLOOKUP($K135,Buchungsvarianten!$G$4:$AN$51,COLUMN(J135),FALSE)</f>
        <v>Übernahme</v>
      </c>
      <c r="U135" s="181" t="str">
        <f>VLOOKUP($K135,Buchungsvarianten!$G$4:$AN$51,COLUMN(K135),FALSE)</f>
        <v>-</v>
      </c>
      <c r="V135" s="181" t="str">
        <f>VLOOKUP($K135,Buchungsvarianten!$G$4:$AN$51,COLUMN(L135),FALSE)</f>
        <v>-</v>
      </c>
      <c r="W135" s="186" t="str">
        <f>VLOOKUP($K135,Buchungsvarianten!$G$4:$AN$51,COLUMN(M135),FALSE)</f>
        <v>-</v>
      </c>
      <c r="X135" s="185" t="str">
        <f>VLOOKUP($K135,Buchungsvarianten!$G$4:$AN$51,COLUMN(N135),FALSE)</f>
        <v>-</v>
      </c>
      <c r="Y135" s="181" t="str">
        <f>VLOOKUP($K135,Buchungsvarianten!$G$4:$AN$51,COLUMN(O135),FALSE)</f>
        <v>-</v>
      </c>
      <c r="Z135" s="181" t="str">
        <f>VLOOKUP($K135,Buchungsvarianten!$G$4:$AN$51,COLUMN(P135),FALSE)</f>
        <v>-</v>
      </c>
      <c r="AA135" s="181" t="str">
        <f>VLOOKUP($K135,Buchungsvarianten!$G$4:$AN$51,COLUMN(Q135),FALSE)</f>
        <v>-</v>
      </c>
      <c r="AB135" s="181" t="str">
        <f>VLOOKUP($K135,Buchungsvarianten!$G$4:$AN$51,COLUMN(R135),FALSE)</f>
        <v>-</v>
      </c>
      <c r="AC135" s="186" t="str">
        <f>VLOOKUP($K135,Buchungsvarianten!$G$4:$AN$51,COLUMN(S135),FALSE)</f>
        <v>-</v>
      </c>
      <c r="AD135" s="185" t="str">
        <f>VLOOKUP($K135,Buchungsvarianten!$G$4:$AN$51,COLUMN(T135),FALSE)</f>
        <v>-</v>
      </c>
      <c r="AE135" s="181" t="str">
        <f>VLOOKUP($K135,Buchungsvarianten!$G$4:$AN$51,COLUMN(U135),FALSE)</f>
        <v>-</v>
      </c>
      <c r="AF135" s="181" t="str">
        <f>VLOOKUP($K135,Buchungsvarianten!$G$4:$AN$51,COLUMN(V135),FALSE)</f>
        <v>-</v>
      </c>
      <c r="AG135" s="181" t="str">
        <f>VLOOKUP($K135,Buchungsvarianten!$G$4:$AN$51,COLUMN(W135),FALSE)</f>
        <v>-</v>
      </c>
      <c r="AH135" s="181" t="str">
        <f>VLOOKUP($K135,Buchungsvarianten!$G$4:$AN$51,COLUMN(X135),FALSE)</f>
        <v>-</v>
      </c>
      <c r="AI135" s="186" t="str">
        <f>VLOOKUP($K135,Buchungsvarianten!$G$4:$AN$51,COLUMN(Y135),FALSE)</f>
        <v>-</v>
      </c>
      <c r="AJ135" s="185" t="str">
        <f>VLOOKUP($K135,Buchungsvarianten!$G$4:$AN$51,COLUMN(Z135),FALSE)</f>
        <v>-</v>
      </c>
      <c r="AK135" s="181" t="str">
        <f>VLOOKUP($K135,Buchungsvarianten!$G$4:$AN$51,COLUMN(AA135),FALSE)</f>
        <v>-</v>
      </c>
      <c r="AL135" s="181" t="str">
        <f>VLOOKUP($K135,Buchungsvarianten!$G$4:$AN$51,COLUMN(AB135),FALSE)</f>
        <v>-</v>
      </c>
      <c r="AM135" s="181" t="str">
        <f>VLOOKUP($K135,Buchungsvarianten!$G$4:$AN$51,COLUMN(AC135),FALSE)</f>
        <v>-</v>
      </c>
      <c r="AN135" s="181" t="str">
        <f>VLOOKUP($K135,Buchungsvarianten!$G$4:$AN$51,COLUMN(AD135),FALSE)</f>
        <v>-</v>
      </c>
      <c r="AO135" s="186" t="str">
        <f>VLOOKUP($K135,Buchungsvarianten!$G$4:$AN$51,COLUMN(AE135),FALSE)</f>
        <v>-</v>
      </c>
      <c r="AP135" s="185" t="str">
        <f>VLOOKUP($K135,Buchungsvarianten!$G$4:$AN$51,COLUMN(AF135),FALSE)</f>
        <v>-</v>
      </c>
      <c r="AQ135" s="181" t="str">
        <f>VLOOKUP($K135,Buchungsvarianten!$G$4:$AN$51,COLUMN(AG135),FALSE)</f>
        <v>-</v>
      </c>
      <c r="AR135" s="186" t="str">
        <f>VLOOKUP($K135,Buchungsvarianten!$G$4:$AN$51,COLUMN(AH135),FALSE)</f>
        <v>-</v>
      </c>
      <c r="AS135" s="35" t="s">
        <v>118</v>
      </c>
    </row>
    <row r="136" spans="1:45" ht="30" x14ac:dyDescent="0.25">
      <c r="A136" s="6" t="s">
        <v>28</v>
      </c>
      <c r="B136" s="6" t="s">
        <v>28</v>
      </c>
      <c r="C136" s="6" t="s">
        <v>28</v>
      </c>
      <c r="D136" s="6" t="s">
        <v>66</v>
      </c>
      <c r="E136" s="6">
        <v>92101</v>
      </c>
      <c r="F136" s="119" t="s">
        <v>77</v>
      </c>
      <c r="G136" s="5">
        <f t="shared" si="2"/>
        <v>8</v>
      </c>
      <c r="H136" s="4" t="str">
        <f>VLOOKUP(G136,Buchungsvarianten!$D$4:$F$51,2,FALSE)</f>
        <v>Hol</v>
      </c>
      <c r="I136" s="123" t="str">
        <f>VLOOKUP(K136,Buchungsvarianten!$G$4:$AP$51,36,FALSE)</f>
        <v>HH-&gt;Gem-&gt;S/B</v>
      </c>
      <c r="J136" s="116" t="str">
        <f>VLOOKUP(G136,Buchungsvarianten!$D$4:$F$51,3,FALSE)</f>
        <v>fremde Anlage</v>
      </c>
      <c r="K136" s="7">
        <v>8</v>
      </c>
      <c r="L136" s="185" t="str">
        <f>VLOOKUP($K136,Buchungsvarianten!$G$4:$AN$51,COLUMN(B136),FALSE)</f>
        <v>&lt;Pers.GLN Gem.&gt;</v>
      </c>
      <c r="M136" s="181" t="str">
        <f>VLOOKUP($K136,Buchungsvarianten!$G$4:$AN$51,COLUMN(C136),FALSE)</f>
        <v>&lt;Pers.GLN Gem.&gt;</v>
      </c>
      <c r="N136" s="181" t="str">
        <f>VLOOKUP($K136,Buchungsvarianten!$G$4:$AN$51,COLUMN(D136),FALSE)</f>
        <v>&lt;ÜN in Strecke&gt;</v>
      </c>
      <c r="O136" s="181" t="str">
        <f>VLOOKUP($K136,Buchungsvarianten!$G$4:$AN$51,COLUMN(E136),FALSE)</f>
        <v>Pers.GLN Gem.</v>
      </c>
      <c r="P136" s="181" t="str">
        <f>VLOOKUP($K136,Buchungsvarianten!$G$4:$AN$51,COLUMN(F136),FALSE)</f>
        <v>Stand.GLN S/B</v>
      </c>
      <c r="Q136" s="186" t="str">
        <f>VLOOKUP($K136,Buchungsvarianten!$G$4:$AN$51,COLUMN(G136),FALSE)</f>
        <v>Übergabe</v>
      </c>
      <c r="R136" s="185" t="str">
        <f>VLOOKUP($K136,Buchungsvarianten!$G$4:$AN$51,COLUMN(H136),FALSE)</f>
        <v>Pers.GLN Gem.</v>
      </c>
      <c r="S136" s="181" t="str">
        <f>VLOOKUP($K136,Buchungsvarianten!$G$4:$AN$51,COLUMN(I136),FALSE)</f>
        <v>Anl.GLN S/B</v>
      </c>
      <c r="T136" s="181" t="str">
        <f>VLOOKUP($K136,Buchungsvarianten!$G$4:$AN$51,COLUMN(J136),FALSE)</f>
        <v>Übernahme</v>
      </c>
      <c r="U136" s="181" t="str">
        <f>VLOOKUP($K136,Buchungsvarianten!$G$4:$AN$51,COLUMN(K136),FALSE)</f>
        <v>-</v>
      </c>
      <c r="V136" s="181" t="str">
        <f>VLOOKUP($K136,Buchungsvarianten!$G$4:$AN$51,COLUMN(L136),FALSE)</f>
        <v>-</v>
      </c>
      <c r="W136" s="186" t="str">
        <f>VLOOKUP($K136,Buchungsvarianten!$G$4:$AN$51,COLUMN(M136),FALSE)</f>
        <v>-</v>
      </c>
      <c r="X136" s="185" t="str">
        <f>VLOOKUP($K136,Buchungsvarianten!$G$4:$AN$51,COLUMN(N136),FALSE)</f>
        <v>-</v>
      </c>
      <c r="Y136" s="181" t="str">
        <f>VLOOKUP($K136,Buchungsvarianten!$G$4:$AN$51,COLUMN(O136),FALSE)</f>
        <v>-</v>
      </c>
      <c r="Z136" s="181" t="str">
        <f>VLOOKUP($K136,Buchungsvarianten!$G$4:$AN$51,COLUMN(P136),FALSE)</f>
        <v>-</v>
      </c>
      <c r="AA136" s="181" t="str">
        <f>VLOOKUP($K136,Buchungsvarianten!$G$4:$AN$51,COLUMN(Q136),FALSE)</f>
        <v>-</v>
      </c>
      <c r="AB136" s="181" t="str">
        <f>VLOOKUP($K136,Buchungsvarianten!$G$4:$AN$51,COLUMN(R136),FALSE)</f>
        <v>-</v>
      </c>
      <c r="AC136" s="186" t="str">
        <f>VLOOKUP($K136,Buchungsvarianten!$G$4:$AN$51,COLUMN(S136),FALSE)</f>
        <v>-</v>
      </c>
      <c r="AD136" s="185" t="str">
        <f>VLOOKUP($K136,Buchungsvarianten!$G$4:$AN$51,COLUMN(T136),FALSE)</f>
        <v>-</v>
      </c>
      <c r="AE136" s="181" t="str">
        <f>VLOOKUP($K136,Buchungsvarianten!$G$4:$AN$51,COLUMN(U136),FALSE)</f>
        <v>-</v>
      </c>
      <c r="AF136" s="181" t="str">
        <f>VLOOKUP($K136,Buchungsvarianten!$G$4:$AN$51,COLUMN(V136),FALSE)</f>
        <v>-</v>
      </c>
      <c r="AG136" s="181" t="str">
        <f>VLOOKUP($K136,Buchungsvarianten!$G$4:$AN$51,COLUMN(W136),FALSE)</f>
        <v>-</v>
      </c>
      <c r="AH136" s="181" t="str">
        <f>VLOOKUP($K136,Buchungsvarianten!$G$4:$AN$51,COLUMN(X136),FALSE)</f>
        <v>-</v>
      </c>
      <c r="AI136" s="186" t="str">
        <f>VLOOKUP($K136,Buchungsvarianten!$G$4:$AN$51,COLUMN(Y136),FALSE)</f>
        <v>-</v>
      </c>
      <c r="AJ136" s="185" t="str">
        <f>VLOOKUP($K136,Buchungsvarianten!$G$4:$AN$51,COLUMN(Z136),FALSE)</f>
        <v>-</v>
      </c>
      <c r="AK136" s="181" t="str">
        <f>VLOOKUP($K136,Buchungsvarianten!$G$4:$AN$51,COLUMN(AA136),FALSE)</f>
        <v>-</v>
      </c>
      <c r="AL136" s="181" t="str">
        <f>VLOOKUP($K136,Buchungsvarianten!$G$4:$AN$51,COLUMN(AB136),FALSE)</f>
        <v>-</v>
      </c>
      <c r="AM136" s="181" t="str">
        <f>VLOOKUP($K136,Buchungsvarianten!$G$4:$AN$51,COLUMN(AC136),FALSE)</f>
        <v>-</v>
      </c>
      <c r="AN136" s="181" t="str">
        <f>VLOOKUP($K136,Buchungsvarianten!$G$4:$AN$51,COLUMN(AD136),FALSE)</f>
        <v>-</v>
      </c>
      <c r="AO136" s="186" t="str">
        <f>VLOOKUP($K136,Buchungsvarianten!$G$4:$AN$51,COLUMN(AE136),FALSE)</f>
        <v>-</v>
      </c>
      <c r="AP136" s="185" t="str">
        <f>VLOOKUP($K136,Buchungsvarianten!$G$4:$AN$51,COLUMN(AF136),FALSE)</f>
        <v>-</v>
      </c>
      <c r="AQ136" s="181" t="str">
        <f>VLOOKUP($K136,Buchungsvarianten!$G$4:$AN$51,COLUMN(AG136),FALSE)</f>
        <v>-</v>
      </c>
      <c r="AR136" s="186" t="str">
        <f>VLOOKUP($K136,Buchungsvarianten!$G$4:$AN$51,COLUMN(AH136),FALSE)</f>
        <v>-</v>
      </c>
      <c r="AS136" s="35" t="s">
        <v>118</v>
      </c>
    </row>
    <row r="137" spans="1:45" ht="30" x14ac:dyDescent="0.25">
      <c r="A137" s="6" t="s">
        <v>28</v>
      </c>
      <c r="B137" s="6" t="s">
        <v>28</v>
      </c>
      <c r="C137" s="6" t="s">
        <v>28</v>
      </c>
      <c r="D137" s="6" t="s">
        <v>66</v>
      </c>
      <c r="E137" s="6">
        <v>58107</v>
      </c>
      <c r="F137" s="119" t="s">
        <v>78</v>
      </c>
      <c r="G137" s="5">
        <f t="shared" si="2"/>
        <v>14</v>
      </c>
      <c r="H137" s="4" t="str">
        <f>VLOOKUP(G137,Buchungsvarianten!$D$4:$F$51,2,FALSE)</f>
        <v>Bring</v>
      </c>
      <c r="I137" s="123" t="str">
        <f>VLOOKUP(K137,Buchungsvarianten!$G$4:$AP$51,36,FALSE)</f>
        <v>HH-&gt;WSZ-&gt;S/B</v>
      </c>
      <c r="J137" s="116" t="str">
        <f>VLOOKUP(G137,Buchungsvarianten!$D$4:$F$51,3,FALSE)</f>
        <v>WSZ als Anlage der Gemeinde</v>
      </c>
      <c r="K137" s="7">
        <v>14</v>
      </c>
      <c r="L137" s="185" t="str">
        <f>VLOOKUP($K137,Buchungsvarianten!$G$4:$AN$51,COLUMN(B137),FALSE)</f>
        <v>&lt;Pers.GLN Gem.&gt;</v>
      </c>
      <c r="M137" s="181" t="str">
        <f>VLOOKUP($K137,Buchungsvarianten!$G$4:$AN$51,COLUMN(C137),FALSE)</f>
        <v>&lt;Anl.GLN WSZ (Gem.)&gt;</v>
      </c>
      <c r="N137" s="181" t="str">
        <f>VLOOKUP($K137,Buchungsvarianten!$G$4:$AN$51,COLUMN(D137),FALSE)</f>
        <v>&lt;Übernahme&gt;</v>
      </c>
      <c r="O137" s="181" t="str">
        <f>VLOOKUP($K137,Buchungsvarianten!$G$4:$AN$51,COLUMN(E137),FALSE)</f>
        <v>Anl.GLN WSZ (Gem.)</v>
      </c>
      <c r="P137" s="181" t="str">
        <f>VLOOKUP($K137,Buchungsvarianten!$G$4:$AN$51,COLUMN(F137),FALSE)</f>
        <v>Stand.GLN S/B</v>
      </c>
      <c r="Q137" s="186" t="str">
        <f>VLOOKUP($K137,Buchungsvarianten!$G$4:$AN$51,COLUMN(G137),FALSE)</f>
        <v>Übergabe</v>
      </c>
      <c r="R137" s="185" t="str">
        <f>VLOOKUP($K137,Buchungsvarianten!$G$4:$AN$51,COLUMN(H137),FALSE)</f>
        <v>Stand.GLN WSZ (Gem.)</v>
      </c>
      <c r="S137" s="181" t="str">
        <f>VLOOKUP($K137,Buchungsvarianten!$G$4:$AN$51,COLUMN(I137),FALSE)</f>
        <v>Anl.GLN S/B</v>
      </c>
      <c r="T137" s="181" t="str">
        <f>VLOOKUP($K137,Buchungsvarianten!$G$4:$AN$51,COLUMN(J137),FALSE)</f>
        <v>Übernahme</v>
      </c>
      <c r="U137" s="181" t="str">
        <f>VLOOKUP($K137,Buchungsvarianten!$G$4:$AN$51,COLUMN(K137),FALSE)</f>
        <v>-</v>
      </c>
      <c r="V137" s="181" t="str">
        <f>VLOOKUP($K137,Buchungsvarianten!$G$4:$AN$51,COLUMN(L137),FALSE)</f>
        <v>-</v>
      </c>
      <c r="W137" s="186" t="str">
        <f>VLOOKUP($K137,Buchungsvarianten!$G$4:$AN$51,COLUMN(M137),FALSE)</f>
        <v>-</v>
      </c>
      <c r="X137" s="185" t="str">
        <f>VLOOKUP($K137,Buchungsvarianten!$G$4:$AN$51,COLUMN(N137),FALSE)</f>
        <v>-</v>
      </c>
      <c r="Y137" s="181" t="str">
        <f>VLOOKUP($K137,Buchungsvarianten!$G$4:$AN$51,COLUMN(O137),FALSE)</f>
        <v>-</v>
      </c>
      <c r="Z137" s="181" t="str">
        <f>VLOOKUP($K137,Buchungsvarianten!$G$4:$AN$51,COLUMN(P137),FALSE)</f>
        <v>-</v>
      </c>
      <c r="AA137" s="181" t="str">
        <f>VLOOKUP($K137,Buchungsvarianten!$G$4:$AN$51,COLUMN(Q137),FALSE)</f>
        <v>-</v>
      </c>
      <c r="AB137" s="181" t="str">
        <f>VLOOKUP($K137,Buchungsvarianten!$G$4:$AN$51,COLUMN(R137),FALSE)</f>
        <v>-</v>
      </c>
      <c r="AC137" s="186" t="str">
        <f>VLOOKUP($K137,Buchungsvarianten!$G$4:$AN$51,COLUMN(S137),FALSE)</f>
        <v>-</v>
      </c>
      <c r="AD137" s="185" t="str">
        <f>VLOOKUP($K137,Buchungsvarianten!$G$4:$AN$51,COLUMN(T137),FALSE)</f>
        <v>-</v>
      </c>
      <c r="AE137" s="181" t="str">
        <f>VLOOKUP($K137,Buchungsvarianten!$G$4:$AN$51,COLUMN(U137),FALSE)</f>
        <v>-</v>
      </c>
      <c r="AF137" s="181" t="str">
        <f>VLOOKUP($K137,Buchungsvarianten!$G$4:$AN$51,COLUMN(V137),FALSE)</f>
        <v>-</v>
      </c>
      <c r="AG137" s="181" t="str">
        <f>VLOOKUP($K137,Buchungsvarianten!$G$4:$AN$51,COLUMN(W137),FALSE)</f>
        <v>-</v>
      </c>
      <c r="AH137" s="181" t="str">
        <f>VLOOKUP($K137,Buchungsvarianten!$G$4:$AN$51,COLUMN(X137),FALSE)</f>
        <v>-</v>
      </c>
      <c r="AI137" s="186" t="str">
        <f>VLOOKUP($K137,Buchungsvarianten!$G$4:$AN$51,COLUMN(Y137),FALSE)</f>
        <v>-</v>
      </c>
      <c r="AJ137" s="185" t="str">
        <f>VLOOKUP($K137,Buchungsvarianten!$G$4:$AN$51,COLUMN(Z137),FALSE)</f>
        <v>-</v>
      </c>
      <c r="AK137" s="181" t="str">
        <f>VLOOKUP($K137,Buchungsvarianten!$G$4:$AN$51,COLUMN(AA137),FALSE)</f>
        <v>-</v>
      </c>
      <c r="AL137" s="181" t="str">
        <f>VLOOKUP($K137,Buchungsvarianten!$G$4:$AN$51,COLUMN(AB137),FALSE)</f>
        <v>-</v>
      </c>
      <c r="AM137" s="181" t="str">
        <f>VLOOKUP($K137,Buchungsvarianten!$G$4:$AN$51,COLUMN(AC137),FALSE)</f>
        <v>-</v>
      </c>
      <c r="AN137" s="181" t="str">
        <f>VLOOKUP($K137,Buchungsvarianten!$G$4:$AN$51,COLUMN(AD137),FALSE)</f>
        <v>-</v>
      </c>
      <c r="AO137" s="186" t="str">
        <f>VLOOKUP($K137,Buchungsvarianten!$G$4:$AN$51,COLUMN(AE137),FALSE)</f>
        <v>-</v>
      </c>
      <c r="AP137" s="185" t="str">
        <f>VLOOKUP($K137,Buchungsvarianten!$G$4:$AN$51,COLUMN(AF137),FALSE)</f>
        <v>-</v>
      </c>
      <c r="AQ137" s="181" t="str">
        <f>VLOOKUP($K137,Buchungsvarianten!$G$4:$AN$51,COLUMN(AG137),FALSE)</f>
        <v>-</v>
      </c>
      <c r="AR137" s="186" t="str">
        <f>VLOOKUP($K137,Buchungsvarianten!$G$4:$AN$51,COLUMN(AH137),FALSE)</f>
        <v>-</v>
      </c>
      <c r="AS137" s="35" t="s">
        <v>118</v>
      </c>
    </row>
    <row r="138" spans="1:45" ht="30" x14ac:dyDescent="0.25">
      <c r="A138" s="6" t="s">
        <v>28</v>
      </c>
      <c r="B138" s="6" t="s">
        <v>28</v>
      </c>
      <c r="C138" s="6" t="s">
        <v>28</v>
      </c>
      <c r="D138" s="6" t="s">
        <v>66</v>
      </c>
      <c r="E138" s="6">
        <v>57502</v>
      </c>
      <c r="F138" s="119" t="s">
        <v>79</v>
      </c>
      <c r="G138" s="5">
        <f t="shared" si="2"/>
        <v>14</v>
      </c>
      <c r="H138" s="4" t="str">
        <f>VLOOKUP(G138,Buchungsvarianten!$D$4:$F$51,2,FALSE)</f>
        <v>Bring</v>
      </c>
      <c r="I138" s="123" t="str">
        <f>VLOOKUP(K138,Buchungsvarianten!$G$4:$AP$51,36,FALSE)</f>
        <v>HH-&gt;WSZ-&gt;S/B</v>
      </c>
      <c r="J138" s="116" t="str">
        <f>VLOOKUP(G138,Buchungsvarianten!$D$4:$F$51,3,FALSE)</f>
        <v>WSZ als Anlage der Gemeinde</v>
      </c>
      <c r="K138" s="7">
        <v>14</v>
      </c>
      <c r="L138" s="185" t="str">
        <f>VLOOKUP($K138,Buchungsvarianten!$G$4:$AN$51,COLUMN(B138),FALSE)</f>
        <v>&lt;Pers.GLN Gem.&gt;</v>
      </c>
      <c r="M138" s="181" t="str">
        <f>VLOOKUP($K138,Buchungsvarianten!$G$4:$AN$51,COLUMN(C138),FALSE)</f>
        <v>&lt;Anl.GLN WSZ (Gem.)&gt;</v>
      </c>
      <c r="N138" s="181" t="str">
        <f>VLOOKUP($K138,Buchungsvarianten!$G$4:$AN$51,COLUMN(D138),FALSE)</f>
        <v>&lt;Übernahme&gt;</v>
      </c>
      <c r="O138" s="181" t="str">
        <f>VLOOKUP($K138,Buchungsvarianten!$G$4:$AN$51,COLUMN(E138),FALSE)</f>
        <v>Anl.GLN WSZ (Gem.)</v>
      </c>
      <c r="P138" s="181" t="str">
        <f>VLOOKUP($K138,Buchungsvarianten!$G$4:$AN$51,COLUMN(F138),FALSE)</f>
        <v>Stand.GLN S/B</v>
      </c>
      <c r="Q138" s="186" t="str">
        <f>VLOOKUP($K138,Buchungsvarianten!$G$4:$AN$51,COLUMN(G138),FALSE)</f>
        <v>Übergabe</v>
      </c>
      <c r="R138" s="185" t="str">
        <f>VLOOKUP($K138,Buchungsvarianten!$G$4:$AN$51,COLUMN(H138),FALSE)</f>
        <v>Stand.GLN WSZ (Gem.)</v>
      </c>
      <c r="S138" s="181" t="str">
        <f>VLOOKUP($K138,Buchungsvarianten!$G$4:$AN$51,COLUMN(I138),FALSE)</f>
        <v>Anl.GLN S/B</v>
      </c>
      <c r="T138" s="181" t="str">
        <f>VLOOKUP($K138,Buchungsvarianten!$G$4:$AN$51,COLUMN(J138),FALSE)</f>
        <v>Übernahme</v>
      </c>
      <c r="U138" s="181" t="str">
        <f>VLOOKUP($K138,Buchungsvarianten!$G$4:$AN$51,COLUMN(K138),FALSE)</f>
        <v>-</v>
      </c>
      <c r="V138" s="181" t="str">
        <f>VLOOKUP($K138,Buchungsvarianten!$G$4:$AN$51,COLUMN(L138),FALSE)</f>
        <v>-</v>
      </c>
      <c r="W138" s="186" t="str">
        <f>VLOOKUP($K138,Buchungsvarianten!$G$4:$AN$51,COLUMN(M138),FALSE)</f>
        <v>-</v>
      </c>
      <c r="X138" s="185" t="str">
        <f>VLOOKUP($K138,Buchungsvarianten!$G$4:$AN$51,COLUMN(N138),FALSE)</f>
        <v>-</v>
      </c>
      <c r="Y138" s="181" t="str">
        <f>VLOOKUP($K138,Buchungsvarianten!$G$4:$AN$51,COLUMN(O138),FALSE)</f>
        <v>-</v>
      </c>
      <c r="Z138" s="181" t="str">
        <f>VLOOKUP($K138,Buchungsvarianten!$G$4:$AN$51,COLUMN(P138),FALSE)</f>
        <v>-</v>
      </c>
      <c r="AA138" s="181" t="str">
        <f>VLOOKUP($K138,Buchungsvarianten!$G$4:$AN$51,COLUMN(Q138),FALSE)</f>
        <v>-</v>
      </c>
      <c r="AB138" s="181" t="str">
        <f>VLOOKUP($K138,Buchungsvarianten!$G$4:$AN$51,COLUMN(R138),FALSE)</f>
        <v>-</v>
      </c>
      <c r="AC138" s="186" t="str">
        <f>VLOOKUP($K138,Buchungsvarianten!$G$4:$AN$51,COLUMN(S138),FALSE)</f>
        <v>-</v>
      </c>
      <c r="AD138" s="185" t="str">
        <f>VLOOKUP($K138,Buchungsvarianten!$G$4:$AN$51,COLUMN(T138),FALSE)</f>
        <v>-</v>
      </c>
      <c r="AE138" s="181" t="str">
        <f>VLOOKUP($K138,Buchungsvarianten!$G$4:$AN$51,COLUMN(U138),FALSE)</f>
        <v>-</v>
      </c>
      <c r="AF138" s="181" t="str">
        <f>VLOOKUP($K138,Buchungsvarianten!$G$4:$AN$51,COLUMN(V138),FALSE)</f>
        <v>-</v>
      </c>
      <c r="AG138" s="181" t="str">
        <f>VLOOKUP($K138,Buchungsvarianten!$G$4:$AN$51,COLUMN(W138),FALSE)</f>
        <v>-</v>
      </c>
      <c r="AH138" s="181" t="str">
        <f>VLOOKUP($K138,Buchungsvarianten!$G$4:$AN$51,COLUMN(X138),FALSE)</f>
        <v>-</v>
      </c>
      <c r="AI138" s="186" t="str">
        <f>VLOOKUP($K138,Buchungsvarianten!$G$4:$AN$51,COLUMN(Y138),FALSE)</f>
        <v>-</v>
      </c>
      <c r="AJ138" s="185" t="str">
        <f>VLOOKUP($K138,Buchungsvarianten!$G$4:$AN$51,COLUMN(Z138),FALSE)</f>
        <v>-</v>
      </c>
      <c r="AK138" s="181" t="str">
        <f>VLOOKUP($K138,Buchungsvarianten!$G$4:$AN$51,COLUMN(AA138),FALSE)</f>
        <v>-</v>
      </c>
      <c r="AL138" s="181" t="str">
        <f>VLOOKUP($K138,Buchungsvarianten!$G$4:$AN$51,COLUMN(AB138),FALSE)</f>
        <v>-</v>
      </c>
      <c r="AM138" s="181" t="str">
        <f>VLOOKUP($K138,Buchungsvarianten!$G$4:$AN$51,COLUMN(AC138),FALSE)</f>
        <v>-</v>
      </c>
      <c r="AN138" s="181" t="str">
        <f>VLOOKUP($K138,Buchungsvarianten!$G$4:$AN$51,COLUMN(AD138),FALSE)</f>
        <v>-</v>
      </c>
      <c r="AO138" s="186" t="str">
        <f>VLOOKUP($K138,Buchungsvarianten!$G$4:$AN$51,COLUMN(AE138),FALSE)</f>
        <v>-</v>
      </c>
      <c r="AP138" s="185" t="str">
        <f>VLOOKUP($K138,Buchungsvarianten!$G$4:$AN$51,COLUMN(AF138),FALSE)</f>
        <v>-</v>
      </c>
      <c r="AQ138" s="181" t="str">
        <f>VLOOKUP($K138,Buchungsvarianten!$G$4:$AN$51,COLUMN(AG138),FALSE)</f>
        <v>-</v>
      </c>
      <c r="AR138" s="186" t="str">
        <f>VLOOKUP($K138,Buchungsvarianten!$G$4:$AN$51,COLUMN(AH138),FALSE)</f>
        <v>-</v>
      </c>
      <c r="AS138" s="35" t="s">
        <v>118</v>
      </c>
    </row>
    <row r="139" spans="1:45" ht="30" x14ac:dyDescent="0.25">
      <c r="A139" s="6" t="s">
        <v>28</v>
      </c>
      <c r="B139" s="6" t="s">
        <v>28</v>
      </c>
      <c r="C139" s="6" t="s">
        <v>28</v>
      </c>
      <c r="D139" s="6" t="s">
        <v>66</v>
      </c>
      <c r="E139" s="6">
        <v>57129</v>
      </c>
      <c r="F139" s="119" t="s">
        <v>83</v>
      </c>
      <c r="G139" s="5">
        <f t="shared" si="2"/>
        <v>14</v>
      </c>
      <c r="H139" s="4" t="str">
        <f>VLOOKUP(G139,Buchungsvarianten!$D$4:$F$51,2,FALSE)</f>
        <v>Bring</v>
      </c>
      <c r="I139" s="123" t="str">
        <f>VLOOKUP(K139,Buchungsvarianten!$G$4:$AP$51,36,FALSE)</f>
        <v>HH-&gt;WSZ-&gt;S/B</v>
      </c>
      <c r="J139" s="116" t="str">
        <f>VLOOKUP(G139,Buchungsvarianten!$D$4:$F$51,3,FALSE)</f>
        <v>WSZ als Anlage der Gemeinde</v>
      </c>
      <c r="K139" s="7">
        <v>14</v>
      </c>
      <c r="L139" s="185" t="str">
        <f>VLOOKUP($K139,Buchungsvarianten!$G$4:$AN$51,COLUMN(B139),FALSE)</f>
        <v>&lt;Pers.GLN Gem.&gt;</v>
      </c>
      <c r="M139" s="181" t="str">
        <f>VLOOKUP($K139,Buchungsvarianten!$G$4:$AN$51,COLUMN(C139),FALSE)</f>
        <v>&lt;Anl.GLN WSZ (Gem.)&gt;</v>
      </c>
      <c r="N139" s="181" t="str">
        <f>VLOOKUP($K139,Buchungsvarianten!$G$4:$AN$51,COLUMN(D139),FALSE)</f>
        <v>&lt;Übernahme&gt;</v>
      </c>
      <c r="O139" s="181" t="str">
        <f>VLOOKUP($K139,Buchungsvarianten!$G$4:$AN$51,COLUMN(E139),FALSE)</f>
        <v>Anl.GLN WSZ (Gem.)</v>
      </c>
      <c r="P139" s="181" t="str">
        <f>VLOOKUP($K139,Buchungsvarianten!$G$4:$AN$51,COLUMN(F139),FALSE)</f>
        <v>Stand.GLN S/B</v>
      </c>
      <c r="Q139" s="186" t="str">
        <f>VLOOKUP($K139,Buchungsvarianten!$G$4:$AN$51,COLUMN(G139),FALSE)</f>
        <v>Übergabe</v>
      </c>
      <c r="R139" s="185" t="str">
        <f>VLOOKUP($K139,Buchungsvarianten!$G$4:$AN$51,COLUMN(H139),FALSE)</f>
        <v>Stand.GLN WSZ (Gem.)</v>
      </c>
      <c r="S139" s="181" t="str">
        <f>VLOOKUP($K139,Buchungsvarianten!$G$4:$AN$51,COLUMN(I139),FALSE)</f>
        <v>Anl.GLN S/B</v>
      </c>
      <c r="T139" s="181" t="str">
        <f>VLOOKUP($K139,Buchungsvarianten!$G$4:$AN$51,COLUMN(J139),FALSE)</f>
        <v>Übernahme</v>
      </c>
      <c r="U139" s="181" t="str">
        <f>VLOOKUP($K139,Buchungsvarianten!$G$4:$AN$51,COLUMN(K139),FALSE)</f>
        <v>-</v>
      </c>
      <c r="V139" s="181" t="str">
        <f>VLOOKUP($K139,Buchungsvarianten!$G$4:$AN$51,COLUMN(L139),FALSE)</f>
        <v>-</v>
      </c>
      <c r="W139" s="186" t="str">
        <f>VLOOKUP($K139,Buchungsvarianten!$G$4:$AN$51,COLUMN(M139),FALSE)</f>
        <v>-</v>
      </c>
      <c r="X139" s="185" t="str">
        <f>VLOOKUP($K139,Buchungsvarianten!$G$4:$AN$51,COLUMN(N139),FALSE)</f>
        <v>-</v>
      </c>
      <c r="Y139" s="181" t="str">
        <f>VLOOKUP($K139,Buchungsvarianten!$G$4:$AN$51,COLUMN(O139),FALSE)</f>
        <v>-</v>
      </c>
      <c r="Z139" s="181" t="str">
        <f>VLOOKUP($K139,Buchungsvarianten!$G$4:$AN$51,COLUMN(P139),FALSE)</f>
        <v>-</v>
      </c>
      <c r="AA139" s="181" t="str">
        <f>VLOOKUP($K139,Buchungsvarianten!$G$4:$AN$51,COLUMN(Q139),FALSE)</f>
        <v>-</v>
      </c>
      <c r="AB139" s="181" t="str">
        <f>VLOOKUP($K139,Buchungsvarianten!$G$4:$AN$51,COLUMN(R139),FALSE)</f>
        <v>-</v>
      </c>
      <c r="AC139" s="186" t="str">
        <f>VLOOKUP($K139,Buchungsvarianten!$G$4:$AN$51,COLUMN(S139),FALSE)</f>
        <v>-</v>
      </c>
      <c r="AD139" s="185" t="str">
        <f>VLOOKUP($K139,Buchungsvarianten!$G$4:$AN$51,COLUMN(T139),FALSE)</f>
        <v>-</v>
      </c>
      <c r="AE139" s="181" t="str">
        <f>VLOOKUP($K139,Buchungsvarianten!$G$4:$AN$51,COLUMN(U139),FALSE)</f>
        <v>-</v>
      </c>
      <c r="AF139" s="181" t="str">
        <f>VLOOKUP($K139,Buchungsvarianten!$G$4:$AN$51,COLUMN(V139),FALSE)</f>
        <v>-</v>
      </c>
      <c r="AG139" s="181" t="str">
        <f>VLOOKUP($K139,Buchungsvarianten!$G$4:$AN$51,COLUMN(W139),FALSE)</f>
        <v>-</v>
      </c>
      <c r="AH139" s="181" t="str">
        <f>VLOOKUP($K139,Buchungsvarianten!$G$4:$AN$51,COLUMN(X139),FALSE)</f>
        <v>-</v>
      </c>
      <c r="AI139" s="186" t="str">
        <f>VLOOKUP($K139,Buchungsvarianten!$G$4:$AN$51,COLUMN(Y139),FALSE)</f>
        <v>-</v>
      </c>
      <c r="AJ139" s="185" t="str">
        <f>VLOOKUP($K139,Buchungsvarianten!$G$4:$AN$51,COLUMN(Z139),FALSE)</f>
        <v>-</v>
      </c>
      <c r="AK139" s="181" t="str">
        <f>VLOOKUP($K139,Buchungsvarianten!$G$4:$AN$51,COLUMN(AA139),FALSE)</f>
        <v>-</v>
      </c>
      <c r="AL139" s="181" t="str">
        <f>VLOOKUP($K139,Buchungsvarianten!$G$4:$AN$51,COLUMN(AB139),FALSE)</f>
        <v>-</v>
      </c>
      <c r="AM139" s="181" t="str">
        <f>VLOOKUP($K139,Buchungsvarianten!$G$4:$AN$51,COLUMN(AC139),FALSE)</f>
        <v>-</v>
      </c>
      <c r="AN139" s="181" t="str">
        <f>VLOOKUP($K139,Buchungsvarianten!$G$4:$AN$51,COLUMN(AD139),FALSE)</f>
        <v>-</v>
      </c>
      <c r="AO139" s="186" t="str">
        <f>VLOOKUP($K139,Buchungsvarianten!$G$4:$AN$51,COLUMN(AE139),FALSE)</f>
        <v>-</v>
      </c>
      <c r="AP139" s="185" t="str">
        <f>VLOOKUP($K139,Buchungsvarianten!$G$4:$AN$51,COLUMN(AF139),FALSE)</f>
        <v>-</v>
      </c>
      <c r="AQ139" s="181" t="str">
        <f>VLOOKUP($K139,Buchungsvarianten!$G$4:$AN$51,COLUMN(AG139),FALSE)</f>
        <v>-</v>
      </c>
      <c r="AR139" s="186" t="str">
        <f>VLOOKUP($K139,Buchungsvarianten!$G$4:$AN$51,COLUMN(AH139),FALSE)</f>
        <v>-</v>
      </c>
      <c r="AS139" s="35" t="s">
        <v>119</v>
      </c>
    </row>
    <row r="140" spans="1:45" s="14" customFormat="1" ht="30" x14ac:dyDescent="0.25">
      <c r="A140" s="6" t="s">
        <v>28</v>
      </c>
      <c r="B140" s="6" t="s">
        <v>28</v>
      </c>
      <c r="C140" s="6" t="s">
        <v>28</v>
      </c>
      <c r="D140" s="6" t="s">
        <v>66</v>
      </c>
      <c r="E140" s="6">
        <v>57118</v>
      </c>
      <c r="F140" s="119" t="s">
        <v>153</v>
      </c>
      <c r="G140" s="5">
        <v>26</v>
      </c>
      <c r="H140" s="4" t="str">
        <f>VLOOKUP(G140,Buchungsvarianten!$D$4:$F$51,2,FALSE)</f>
        <v>Bring</v>
      </c>
      <c r="I140" s="123" t="str">
        <f>VLOOKUP(K140,Buchungsvarianten!$G$4:$AP$51,36,FALSE)</f>
        <v>HH-&gt;WSZ(Anl.Gem)-&gt;ARA-&gt;S/B-&gt;ARA-&gt;S/B</v>
      </c>
      <c r="J140" s="116" t="str">
        <f>VLOOKUP(G140,Buchungsvarianten!$D$4:$F$51,3,FALSE)</f>
        <v>WSZ als Anlage der Gemeinde</v>
      </c>
      <c r="K140" s="21">
        <v>26</v>
      </c>
      <c r="L140" s="185" t="str">
        <f>VLOOKUP($K140,Buchungsvarianten!$G$4:$AN$51,COLUMN(B140),FALSE)</f>
        <v>&lt;Pers.GLN Gem.&gt;</v>
      </c>
      <c r="M140" s="181" t="str">
        <f>VLOOKUP($K140,Buchungsvarianten!$G$4:$AN$51,COLUMN(C140),FALSE)</f>
        <v>&lt;Anl.GLN WSZ (Gem.)&gt;</v>
      </c>
      <c r="N140" s="181" t="str">
        <f>VLOOKUP($K140,Buchungsvarianten!$G$4:$AN$51,COLUMN(D140),FALSE)</f>
        <v>&lt;Übernahme&gt;</v>
      </c>
      <c r="O140" s="181" t="str">
        <f>VLOOKUP($K140,Buchungsvarianten!$G$4:$AN$51,COLUMN(E140),FALSE)</f>
        <v>Anl.GLN WSZ (Gem.)</v>
      </c>
      <c r="P140" s="181" t="str">
        <f>VLOOKUP($K140,Buchungsvarianten!$G$4:$AN$51,COLUMN(F140),FALSE)</f>
        <v>Pers.GLN Sammelsystem</v>
      </c>
      <c r="Q140" s="186" t="str">
        <f>VLOOKUP($K140,Buchungsvarianten!$G$4:$AN$51,COLUMN(G140),FALSE)</f>
        <v>ÜG in Strecke</v>
      </c>
      <c r="R140" s="185" t="str">
        <f>VLOOKUP($K140,Buchungsvarianten!$G$4:$AN$51,COLUMN(H140),FALSE)</f>
        <v>Stand.GLN WSZ (Gem.)</v>
      </c>
      <c r="S140" s="181" t="str">
        <f>VLOOKUP($K140,Buchungsvarianten!$G$4:$AN$51,COLUMN(I140),FALSE)</f>
        <v>Pers.GLN Sammelsystem</v>
      </c>
      <c r="T140" s="181" t="str">
        <f>VLOOKUP($K140,Buchungsvarianten!$G$4:$AN$51,COLUMN(J140),FALSE)</f>
        <v>ÜN in Strecke</v>
      </c>
      <c r="U140" s="181" t="str">
        <f>VLOOKUP($K140,Buchungsvarianten!$G$4:$AN$51,COLUMN(K140),FALSE)</f>
        <v>Pers.GLN Sammelsystem</v>
      </c>
      <c r="V140" s="181" t="str">
        <f>VLOOKUP($K140,Buchungsvarianten!$G$4:$AN$51,COLUMN(L140),FALSE)</f>
        <v>Stand.GLN S/B</v>
      </c>
      <c r="W140" s="186" t="str">
        <f>VLOOKUP($K140,Buchungsvarianten!$G$4:$AN$51,COLUMN(M140),FALSE)</f>
        <v>ÜG aus Strecke</v>
      </c>
      <c r="X140" s="185" t="str">
        <f>VLOOKUP($K140,Buchungsvarianten!$G$4:$AN$51,COLUMN(N140),FALSE)</f>
        <v>Pers.GLN Sammelsystem</v>
      </c>
      <c r="Y140" s="181" t="str">
        <f>VLOOKUP($K140,Buchungsvarianten!$G$4:$AN$51,COLUMN(O140),FALSE)</f>
        <v>Anl.GLN S/B</v>
      </c>
      <c r="Z140" s="181" t="str">
        <f>VLOOKUP($K140,Buchungsvarianten!$G$4:$AN$51,COLUMN(P140),FALSE)</f>
        <v>ÜN aus Strecke</v>
      </c>
      <c r="AA140" s="181" t="str">
        <f>VLOOKUP($K140,Buchungsvarianten!$G$4:$AN$51,COLUMN(Q140),FALSE)</f>
        <v>Anl.GLN S/B</v>
      </c>
      <c r="AB140" s="181" t="str">
        <f>VLOOKUP($K140,Buchungsvarianten!$G$4:$AN$51,COLUMN(R140),FALSE)</f>
        <v>Pers.GLN Sammelsystem</v>
      </c>
      <c r="AC140" s="186" t="str">
        <f>VLOOKUP($K140,Buchungsvarianten!$G$4:$AN$51,COLUMN(S140),FALSE)</f>
        <v>ÜG in Strecke</v>
      </c>
      <c r="AD140" s="185" t="str">
        <f>VLOOKUP($K140,Buchungsvarianten!$G$4:$AN$51,COLUMN(T140),FALSE)</f>
        <v>Stand.GLN S/B</v>
      </c>
      <c r="AE140" s="181" t="str">
        <f>VLOOKUP($K140,Buchungsvarianten!$G$4:$AN$51,COLUMN(U140),FALSE)</f>
        <v>Pers.GLN Sammelsystem</v>
      </c>
      <c r="AF140" s="181" t="str">
        <f>VLOOKUP($K140,Buchungsvarianten!$G$4:$AN$51,COLUMN(V140),FALSE)</f>
        <v>ÜN in Strecke</v>
      </c>
      <c r="AG140" s="181" t="str">
        <f>VLOOKUP($K140,Buchungsvarianten!$G$4:$AN$51,COLUMN(W140),FALSE)</f>
        <v>Pers.GLN Sammelsystem</v>
      </c>
      <c r="AH140" s="181" t="str">
        <f>VLOOKUP($K140,Buchungsvarianten!$G$4:$AN$51,COLUMN(X140),FALSE)</f>
        <v>Stand.GLN S/B</v>
      </c>
      <c r="AI140" s="186" t="str">
        <f>VLOOKUP($K140,Buchungsvarianten!$G$4:$AN$51,COLUMN(Y140),FALSE)</f>
        <v>ÜG aus Strecke</v>
      </c>
      <c r="AJ140" s="185" t="str">
        <f>VLOOKUP($K140,Buchungsvarianten!$G$4:$AN$51,COLUMN(Z140),FALSE)</f>
        <v>Pers.GLN Sammelsystem</v>
      </c>
      <c r="AK140" s="181" t="str">
        <f>VLOOKUP($K140,Buchungsvarianten!$G$4:$AN$51,COLUMN(AA140),FALSE)</f>
        <v>Anl.GLN S/B</v>
      </c>
      <c r="AL140" s="181" t="str">
        <f>VLOOKUP($K140,Buchungsvarianten!$G$4:$AN$51,COLUMN(AB140),FALSE)</f>
        <v>Übernahme</v>
      </c>
      <c r="AM140" s="181" t="str">
        <f>VLOOKUP($K140,Buchungsvarianten!$G$4:$AN$51,COLUMN(AC140),FALSE)</f>
        <v>-</v>
      </c>
      <c r="AN140" s="181" t="str">
        <f>VLOOKUP($K140,Buchungsvarianten!$G$4:$AN$51,COLUMN(AD140),FALSE)</f>
        <v>-</v>
      </c>
      <c r="AO140" s="186" t="str">
        <f>VLOOKUP($K140,Buchungsvarianten!$G$4:$AN$51,COLUMN(AE140),FALSE)</f>
        <v>-</v>
      </c>
      <c r="AP140" s="185" t="str">
        <f>VLOOKUP($K140,Buchungsvarianten!$G$4:$AN$51,COLUMN(AF140),FALSE)</f>
        <v>-</v>
      </c>
      <c r="AQ140" s="181" t="str">
        <f>VLOOKUP($K140,Buchungsvarianten!$G$4:$AN$51,COLUMN(AG140),FALSE)</f>
        <v>-</v>
      </c>
      <c r="AR140" s="186" t="str">
        <f>VLOOKUP($K140,Buchungsvarianten!$G$4:$AN$51,COLUMN(AH140),FALSE)</f>
        <v>-</v>
      </c>
      <c r="AS140" s="35" t="s">
        <v>119</v>
      </c>
    </row>
    <row r="141" spans="1:45" s="14" customFormat="1" ht="30" x14ac:dyDescent="0.25">
      <c r="A141" s="6" t="s">
        <v>28</v>
      </c>
      <c r="B141" s="6" t="s">
        <v>28</v>
      </c>
      <c r="C141" s="6" t="s">
        <v>28</v>
      </c>
      <c r="D141" s="6" t="s">
        <v>66</v>
      </c>
      <c r="E141" s="6">
        <v>57119</v>
      </c>
      <c r="F141" s="119" t="s">
        <v>84</v>
      </c>
      <c r="G141" s="5">
        <f t="shared" si="2"/>
        <v>14</v>
      </c>
      <c r="H141" s="4" t="str">
        <f>VLOOKUP(G141,Buchungsvarianten!$D$4:$F$51,2,FALSE)</f>
        <v>Bring</v>
      </c>
      <c r="I141" s="123" t="str">
        <f>VLOOKUP(K141,Buchungsvarianten!$G$4:$AP$51,36,FALSE)</f>
        <v>HH-&gt;WSZ-&gt;S/B</v>
      </c>
      <c r="J141" s="116" t="str">
        <f>VLOOKUP(G141,Buchungsvarianten!$D$4:$F$51,3,FALSE)</f>
        <v>WSZ als Anlage der Gemeinde</v>
      </c>
      <c r="K141" s="7">
        <v>14</v>
      </c>
      <c r="L141" s="185" t="str">
        <f>VLOOKUP($K141,Buchungsvarianten!$G$4:$AN$51,COLUMN(B141),FALSE)</f>
        <v>&lt;Pers.GLN Gem.&gt;</v>
      </c>
      <c r="M141" s="181" t="str">
        <f>VLOOKUP($K141,Buchungsvarianten!$G$4:$AN$51,COLUMN(C141),FALSE)</f>
        <v>&lt;Anl.GLN WSZ (Gem.)&gt;</v>
      </c>
      <c r="N141" s="181" t="str">
        <f>VLOOKUP($K141,Buchungsvarianten!$G$4:$AN$51,COLUMN(D141),FALSE)</f>
        <v>&lt;Übernahme&gt;</v>
      </c>
      <c r="O141" s="181" t="str">
        <f>VLOOKUP($K141,Buchungsvarianten!$G$4:$AN$51,COLUMN(E141),FALSE)</f>
        <v>Anl.GLN WSZ (Gem.)</v>
      </c>
      <c r="P141" s="181" t="str">
        <f>VLOOKUP($K141,Buchungsvarianten!$G$4:$AN$51,COLUMN(F141),FALSE)</f>
        <v>Stand.GLN S/B</v>
      </c>
      <c r="Q141" s="186" t="str">
        <f>VLOOKUP($K141,Buchungsvarianten!$G$4:$AN$51,COLUMN(G141),FALSE)</f>
        <v>Übergabe</v>
      </c>
      <c r="R141" s="185" t="str">
        <f>VLOOKUP($K141,Buchungsvarianten!$G$4:$AN$51,COLUMN(H141),FALSE)</f>
        <v>Stand.GLN WSZ (Gem.)</v>
      </c>
      <c r="S141" s="181" t="str">
        <f>VLOOKUP($K141,Buchungsvarianten!$G$4:$AN$51,COLUMN(I141),FALSE)</f>
        <v>Anl.GLN S/B</v>
      </c>
      <c r="T141" s="181" t="str">
        <f>VLOOKUP($K141,Buchungsvarianten!$G$4:$AN$51,COLUMN(J141),FALSE)</f>
        <v>Übernahme</v>
      </c>
      <c r="U141" s="181" t="str">
        <f>VLOOKUP($K141,Buchungsvarianten!$G$4:$AN$51,COLUMN(K141),FALSE)</f>
        <v>-</v>
      </c>
      <c r="V141" s="181" t="str">
        <f>VLOOKUP($K141,Buchungsvarianten!$G$4:$AN$51,COLUMN(L141),FALSE)</f>
        <v>-</v>
      </c>
      <c r="W141" s="186" t="str">
        <f>VLOOKUP($K141,Buchungsvarianten!$G$4:$AN$51,COLUMN(M141),FALSE)</f>
        <v>-</v>
      </c>
      <c r="X141" s="185" t="str">
        <f>VLOOKUP($K141,Buchungsvarianten!$G$4:$AN$51,COLUMN(N141),FALSE)</f>
        <v>-</v>
      </c>
      <c r="Y141" s="181" t="str">
        <f>VLOOKUP($K141,Buchungsvarianten!$G$4:$AN$51,COLUMN(O141),FALSE)</f>
        <v>-</v>
      </c>
      <c r="Z141" s="181" t="str">
        <f>VLOOKUP($K141,Buchungsvarianten!$G$4:$AN$51,COLUMN(P141),FALSE)</f>
        <v>-</v>
      </c>
      <c r="AA141" s="181" t="str">
        <f>VLOOKUP($K141,Buchungsvarianten!$G$4:$AN$51,COLUMN(Q141),FALSE)</f>
        <v>-</v>
      </c>
      <c r="AB141" s="181" t="str">
        <f>VLOOKUP($K141,Buchungsvarianten!$G$4:$AN$51,COLUMN(R141),FALSE)</f>
        <v>-</v>
      </c>
      <c r="AC141" s="186" t="str">
        <f>VLOOKUP($K141,Buchungsvarianten!$G$4:$AN$51,COLUMN(S141),FALSE)</f>
        <v>-</v>
      </c>
      <c r="AD141" s="185" t="str">
        <f>VLOOKUP($K141,Buchungsvarianten!$G$4:$AN$51,COLUMN(T141),FALSE)</f>
        <v>-</v>
      </c>
      <c r="AE141" s="181" t="str">
        <f>VLOOKUP($K141,Buchungsvarianten!$G$4:$AN$51,COLUMN(U141),FALSE)</f>
        <v>-</v>
      </c>
      <c r="AF141" s="181" t="str">
        <f>VLOOKUP($K141,Buchungsvarianten!$G$4:$AN$51,COLUMN(V141),FALSE)</f>
        <v>-</v>
      </c>
      <c r="AG141" s="181" t="str">
        <f>VLOOKUP($K141,Buchungsvarianten!$G$4:$AN$51,COLUMN(W141),FALSE)</f>
        <v>-</v>
      </c>
      <c r="AH141" s="181" t="str">
        <f>VLOOKUP($K141,Buchungsvarianten!$G$4:$AN$51,COLUMN(X141),FALSE)</f>
        <v>-</v>
      </c>
      <c r="AI141" s="186" t="str">
        <f>VLOOKUP($K141,Buchungsvarianten!$G$4:$AN$51,COLUMN(Y141),FALSE)</f>
        <v>-</v>
      </c>
      <c r="AJ141" s="185" t="str">
        <f>VLOOKUP($K141,Buchungsvarianten!$G$4:$AN$51,COLUMN(Z141),FALSE)</f>
        <v>-</v>
      </c>
      <c r="AK141" s="181" t="str">
        <f>VLOOKUP($K141,Buchungsvarianten!$G$4:$AN$51,COLUMN(AA141),FALSE)</f>
        <v>-</v>
      </c>
      <c r="AL141" s="181" t="str">
        <f>VLOOKUP($K141,Buchungsvarianten!$G$4:$AN$51,COLUMN(AB141),FALSE)</f>
        <v>-</v>
      </c>
      <c r="AM141" s="181" t="str">
        <f>VLOOKUP($K141,Buchungsvarianten!$G$4:$AN$51,COLUMN(AC141),FALSE)</f>
        <v>-</v>
      </c>
      <c r="AN141" s="181" t="str">
        <f>VLOOKUP($K141,Buchungsvarianten!$G$4:$AN$51,COLUMN(AD141),FALSE)</f>
        <v>-</v>
      </c>
      <c r="AO141" s="186" t="str">
        <f>VLOOKUP($K141,Buchungsvarianten!$G$4:$AN$51,COLUMN(AE141),FALSE)</f>
        <v>-</v>
      </c>
      <c r="AP141" s="185" t="str">
        <f>VLOOKUP($K141,Buchungsvarianten!$G$4:$AN$51,COLUMN(AF141),FALSE)</f>
        <v>-</v>
      </c>
      <c r="AQ141" s="181" t="str">
        <f>VLOOKUP($K141,Buchungsvarianten!$G$4:$AN$51,COLUMN(AG141),FALSE)</f>
        <v>-</v>
      </c>
      <c r="AR141" s="186" t="str">
        <f>VLOOKUP($K141,Buchungsvarianten!$G$4:$AN$51,COLUMN(AH141),FALSE)</f>
        <v>-</v>
      </c>
      <c r="AS141" s="35" t="s">
        <v>119</v>
      </c>
    </row>
    <row r="142" spans="1:45" s="14" customFormat="1" ht="30" x14ac:dyDescent="0.25">
      <c r="A142" s="6" t="s">
        <v>28</v>
      </c>
      <c r="B142" s="6" t="s">
        <v>28</v>
      </c>
      <c r="C142" s="6" t="s">
        <v>28</v>
      </c>
      <c r="D142" s="6" t="s">
        <v>66</v>
      </c>
      <c r="E142" s="6">
        <v>57119</v>
      </c>
      <c r="F142" s="119" t="s">
        <v>115</v>
      </c>
      <c r="G142" s="5">
        <v>26</v>
      </c>
      <c r="H142" s="4" t="str">
        <f>VLOOKUP(G142,Buchungsvarianten!$D$4:$F$51,2,FALSE)</f>
        <v>Bring</v>
      </c>
      <c r="I142" s="123" t="str">
        <f>VLOOKUP(K142,Buchungsvarianten!$G$4:$AP$51,36,FALSE)</f>
        <v>HH-&gt;WSZ(Anl.Gem)-&gt;ARA-&gt;S/B-&gt;ARA-&gt;S/B</v>
      </c>
      <c r="J142" s="116" t="str">
        <f>VLOOKUP(G142,Buchungsvarianten!$D$4:$F$51,3,FALSE)</f>
        <v>WSZ als Anlage der Gemeinde</v>
      </c>
      <c r="K142" s="21">
        <v>26</v>
      </c>
      <c r="L142" s="185" t="str">
        <f>VLOOKUP($K142,Buchungsvarianten!$G$4:$AN$51,COLUMN(B142),FALSE)</f>
        <v>&lt;Pers.GLN Gem.&gt;</v>
      </c>
      <c r="M142" s="181" t="str">
        <f>VLOOKUP($K142,Buchungsvarianten!$G$4:$AN$51,COLUMN(C142),FALSE)</f>
        <v>&lt;Anl.GLN WSZ (Gem.)&gt;</v>
      </c>
      <c r="N142" s="181" t="str">
        <f>VLOOKUP($K142,Buchungsvarianten!$G$4:$AN$51,COLUMN(D142),FALSE)</f>
        <v>&lt;Übernahme&gt;</v>
      </c>
      <c r="O142" s="181" t="str">
        <f>VLOOKUP($K142,Buchungsvarianten!$G$4:$AN$51,COLUMN(E142),FALSE)</f>
        <v>Anl.GLN WSZ (Gem.)</v>
      </c>
      <c r="P142" s="181" t="str">
        <f>VLOOKUP($K142,Buchungsvarianten!$G$4:$AN$51,COLUMN(F142),FALSE)</f>
        <v>Pers.GLN Sammelsystem</v>
      </c>
      <c r="Q142" s="186" t="str">
        <f>VLOOKUP($K142,Buchungsvarianten!$G$4:$AN$51,COLUMN(G142),FALSE)</f>
        <v>ÜG in Strecke</v>
      </c>
      <c r="R142" s="185" t="str">
        <f>VLOOKUP($K142,Buchungsvarianten!$G$4:$AN$51,COLUMN(H142),FALSE)</f>
        <v>Stand.GLN WSZ (Gem.)</v>
      </c>
      <c r="S142" s="181" t="str">
        <f>VLOOKUP($K142,Buchungsvarianten!$G$4:$AN$51,COLUMN(I142),FALSE)</f>
        <v>Pers.GLN Sammelsystem</v>
      </c>
      <c r="T142" s="181" t="str">
        <f>VLOOKUP($K142,Buchungsvarianten!$G$4:$AN$51,COLUMN(J142),FALSE)</f>
        <v>ÜN in Strecke</v>
      </c>
      <c r="U142" s="181" t="str">
        <f>VLOOKUP($K142,Buchungsvarianten!$G$4:$AN$51,COLUMN(K142),FALSE)</f>
        <v>Pers.GLN Sammelsystem</v>
      </c>
      <c r="V142" s="181" t="str">
        <f>VLOOKUP($K142,Buchungsvarianten!$G$4:$AN$51,COLUMN(L142),FALSE)</f>
        <v>Stand.GLN S/B</v>
      </c>
      <c r="W142" s="186" t="str">
        <f>VLOOKUP($K142,Buchungsvarianten!$G$4:$AN$51,COLUMN(M142),FALSE)</f>
        <v>ÜG aus Strecke</v>
      </c>
      <c r="X142" s="185" t="str">
        <f>VLOOKUP($K142,Buchungsvarianten!$G$4:$AN$51,COLUMN(N142),FALSE)</f>
        <v>Pers.GLN Sammelsystem</v>
      </c>
      <c r="Y142" s="181" t="str">
        <f>VLOOKUP($K142,Buchungsvarianten!$G$4:$AN$51,COLUMN(O142),FALSE)</f>
        <v>Anl.GLN S/B</v>
      </c>
      <c r="Z142" s="181" t="str">
        <f>VLOOKUP($K142,Buchungsvarianten!$G$4:$AN$51,COLUMN(P142),FALSE)</f>
        <v>ÜN aus Strecke</v>
      </c>
      <c r="AA142" s="181" t="str">
        <f>VLOOKUP($K142,Buchungsvarianten!$G$4:$AN$51,COLUMN(Q142),FALSE)</f>
        <v>Anl.GLN S/B</v>
      </c>
      <c r="AB142" s="181" t="str">
        <f>VLOOKUP($K142,Buchungsvarianten!$G$4:$AN$51,COLUMN(R142),FALSE)</f>
        <v>Pers.GLN Sammelsystem</v>
      </c>
      <c r="AC142" s="186" t="str">
        <f>VLOOKUP($K142,Buchungsvarianten!$G$4:$AN$51,COLUMN(S142),FALSE)</f>
        <v>ÜG in Strecke</v>
      </c>
      <c r="AD142" s="185" t="str">
        <f>VLOOKUP($K142,Buchungsvarianten!$G$4:$AN$51,COLUMN(T142),FALSE)</f>
        <v>Stand.GLN S/B</v>
      </c>
      <c r="AE142" s="181" t="str">
        <f>VLOOKUP($K142,Buchungsvarianten!$G$4:$AN$51,COLUMN(U142),FALSE)</f>
        <v>Pers.GLN Sammelsystem</v>
      </c>
      <c r="AF142" s="181" t="str">
        <f>VLOOKUP($K142,Buchungsvarianten!$G$4:$AN$51,COLUMN(V142),FALSE)</f>
        <v>ÜN in Strecke</v>
      </c>
      <c r="AG142" s="181" t="str">
        <f>VLOOKUP($K142,Buchungsvarianten!$G$4:$AN$51,COLUMN(W142),FALSE)</f>
        <v>Pers.GLN Sammelsystem</v>
      </c>
      <c r="AH142" s="181" t="str">
        <f>VLOOKUP($K142,Buchungsvarianten!$G$4:$AN$51,COLUMN(X142),FALSE)</f>
        <v>Stand.GLN S/B</v>
      </c>
      <c r="AI142" s="186" t="str">
        <f>VLOOKUP($K142,Buchungsvarianten!$G$4:$AN$51,COLUMN(Y142),FALSE)</f>
        <v>ÜG aus Strecke</v>
      </c>
      <c r="AJ142" s="185" t="str">
        <f>VLOOKUP($K142,Buchungsvarianten!$G$4:$AN$51,COLUMN(Z142),FALSE)</f>
        <v>Pers.GLN Sammelsystem</v>
      </c>
      <c r="AK142" s="181" t="str">
        <f>VLOOKUP($K142,Buchungsvarianten!$G$4:$AN$51,COLUMN(AA142),FALSE)</f>
        <v>Anl.GLN S/B</v>
      </c>
      <c r="AL142" s="181" t="str">
        <f>VLOOKUP($K142,Buchungsvarianten!$G$4:$AN$51,COLUMN(AB142),FALSE)</f>
        <v>Übernahme</v>
      </c>
      <c r="AM142" s="181" t="str">
        <f>VLOOKUP($K142,Buchungsvarianten!$G$4:$AN$51,COLUMN(AC142),FALSE)</f>
        <v>-</v>
      </c>
      <c r="AN142" s="181" t="str">
        <f>VLOOKUP($K142,Buchungsvarianten!$G$4:$AN$51,COLUMN(AD142),FALSE)</f>
        <v>-</v>
      </c>
      <c r="AO142" s="186" t="str">
        <f>VLOOKUP($K142,Buchungsvarianten!$G$4:$AN$51,COLUMN(AE142),FALSE)</f>
        <v>-</v>
      </c>
      <c r="AP142" s="185" t="str">
        <f>VLOOKUP($K142,Buchungsvarianten!$G$4:$AN$51,COLUMN(AF142),FALSE)</f>
        <v>-</v>
      </c>
      <c r="AQ142" s="181" t="str">
        <f>VLOOKUP($K142,Buchungsvarianten!$G$4:$AN$51,COLUMN(AG142),FALSE)</f>
        <v>-</v>
      </c>
      <c r="AR142" s="186" t="str">
        <f>VLOOKUP($K142,Buchungsvarianten!$G$4:$AN$51,COLUMN(AH142),FALSE)</f>
        <v>-</v>
      </c>
      <c r="AS142" s="35" t="s">
        <v>119</v>
      </c>
    </row>
    <row r="143" spans="1:45" s="14" customFormat="1" ht="30" x14ac:dyDescent="0.25">
      <c r="A143" s="6" t="s">
        <v>28</v>
      </c>
      <c r="B143" s="6" t="s">
        <v>28</v>
      </c>
      <c r="C143" s="6" t="s">
        <v>28</v>
      </c>
      <c r="D143" s="6" t="s">
        <v>66</v>
      </c>
      <c r="E143" s="6">
        <v>57108</v>
      </c>
      <c r="F143" s="119" t="s">
        <v>813</v>
      </c>
      <c r="G143" s="5">
        <f>K143</f>
        <v>14</v>
      </c>
      <c r="H143" s="4" t="str">
        <f>VLOOKUP(G143,Buchungsvarianten!$D$4:$F$51,2,FALSE)</f>
        <v>Bring</v>
      </c>
      <c r="I143" s="123" t="str">
        <f>VLOOKUP(K143,Buchungsvarianten!$G$4:$AP$51,36,FALSE)</f>
        <v>HH-&gt;WSZ-&gt;S/B</v>
      </c>
      <c r="J143" s="116" t="str">
        <f>VLOOKUP(G143,Buchungsvarianten!$D$4:$F$51,3,FALSE)</f>
        <v>WSZ als Anlage der Gemeinde</v>
      </c>
      <c r="K143" s="7">
        <v>14</v>
      </c>
      <c r="L143" s="185" t="str">
        <f>VLOOKUP($K143,Buchungsvarianten!$G$4:$AN$51,COLUMN(B143),FALSE)</f>
        <v>&lt;Pers.GLN Gem.&gt;</v>
      </c>
      <c r="M143" s="181" t="str">
        <f>VLOOKUP($K143,Buchungsvarianten!$G$4:$AN$51,COLUMN(C143),FALSE)</f>
        <v>&lt;Anl.GLN WSZ (Gem.)&gt;</v>
      </c>
      <c r="N143" s="181" t="str">
        <f>VLOOKUP($K143,Buchungsvarianten!$G$4:$AN$51,COLUMN(D143),FALSE)</f>
        <v>&lt;Übernahme&gt;</v>
      </c>
      <c r="O143" s="181" t="str">
        <f>VLOOKUP($K143,Buchungsvarianten!$G$4:$AN$51,COLUMN(E143),FALSE)</f>
        <v>Anl.GLN WSZ (Gem.)</v>
      </c>
      <c r="P143" s="181" t="str">
        <f>VLOOKUP($K143,Buchungsvarianten!$G$4:$AN$51,COLUMN(F143),FALSE)</f>
        <v>Stand.GLN S/B</v>
      </c>
      <c r="Q143" s="186" t="str">
        <f>VLOOKUP($K143,Buchungsvarianten!$G$4:$AN$51,COLUMN(G143),FALSE)</f>
        <v>Übergabe</v>
      </c>
      <c r="R143" s="185" t="str">
        <f>VLOOKUP($K143,Buchungsvarianten!$G$4:$AN$51,COLUMN(H143),FALSE)</f>
        <v>Stand.GLN WSZ (Gem.)</v>
      </c>
      <c r="S143" s="181" t="str">
        <f>VLOOKUP($K143,Buchungsvarianten!$G$4:$AN$51,COLUMN(I143),FALSE)</f>
        <v>Anl.GLN S/B</v>
      </c>
      <c r="T143" s="181" t="str">
        <f>VLOOKUP($K143,Buchungsvarianten!$G$4:$AN$51,COLUMN(J143),FALSE)</f>
        <v>Übernahme</v>
      </c>
      <c r="U143" s="181" t="str">
        <f>VLOOKUP($K143,Buchungsvarianten!$G$4:$AN$51,COLUMN(K143),FALSE)</f>
        <v>-</v>
      </c>
      <c r="V143" s="181" t="str">
        <f>VLOOKUP($K143,Buchungsvarianten!$G$4:$AN$51,COLUMN(L143),FALSE)</f>
        <v>-</v>
      </c>
      <c r="W143" s="186" t="str">
        <f>VLOOKUP($K143,Buchungsvarianten!$G$4:$AN$51,COLUMN(M143),FALSE)</f>
        <v>-</v>
      </c>
      <c r="X143" s="185" t="str">
        <f>VLOOKUP($K143,Buchungsvarianten!$G$4:$AN$51,COLUMN(N143),FALSE)</f>
        <v>-</v>
      </c>
      <c r="Y143" s="181" t="str">
        <f>VLOOKUP($K143,Buchungsvarianten!$G$4:$AN$51,COLUMN(O143),FALSE)</f>
        <v>-</v>
      </c>
      <c r="Z143" s="181" t="str">
        <f>VLOOKUP($K143,Buchungsvarianten!$G$4:$AN$51,COLUMN(P143),FALSE)</f>
        <v>-</v>
      </c>
      <c r="AA143" s="181" t="str">
        <f>VLOOKUP($K143,Buchungsvarianten!$G$4:$AN$51,COLUMN(Q143),FALSE)</f>
        <v>-</v>
      </c>
      <c r="AB143" s="181" t="str">
        <f>VLOOKUP($K143,Buchungsvarianten!$G$4:$AN$51,COLUMN(R143),FALSE)</f>
        <v>-</v>
      </c>
      <c r="AC143" s="186" t="str">
        <f>VLOOKUP($K143,Buchungsvarianten!$G$4:$AN$51,COLUMN(S143),FALSE)</f>
        <v>-</v>
      </c>
      <c r="AD143" s="185" t="str">
        <f>VLOOKUP($K143,Buchungsvarianten!$G$4:$AN$51,COLUMN(T143),FALSE)</f>
        <v>-</v>
      </c>
      <c r="AE143" s="181" t="str">
        <f>VLOOKUP($K143,Buchungsvarianten!$G$4:$AN$51,COLUMN(U143),FALSE)</f>
        <v>-</v>
      </c>
      <c r="AF143" s="181" t="str">
        <f>VLOOKUP($K143,Buchungsvarianten!$G$4:$AN$51,COLUMN(V143),FALSE)</f>
        <v>-</v>
      </c>
      <c r="AG143" s="181" t="str">
        <f>VLOOKUP($K143,Buchungsvarianten!$G$4:$AN$51,COLUMN(W143),FALSE)</f>
        <v>-</v>
      </c>
      <c r="AH143" s="181" t="str">
        <f>VLOOKUP($K143,Buchungsvarianten!$G$4:$AN$51,COLUMN(X143),FALSE)</f>
        <v>-</v>
      </c>
      <c r="AI143" s="186" t="str">
        <f>VLOOKUP($K143,Buchungsvarianten!$G$4:$AN$51,COLUMN(Y143),FALSE)</f>
        <v>-</v>
      </c>
      <c r="AJ143" s="185" t="str">
        <f>VLOOKUP($K143,Buchungsvarianten!$G$4:$AN$51,COLUMN(Z143),FALSE)</f>
        <v>-</v>
      </c>
      <c r="AK143" s="181" t="str">
        <f>VLOOKUP($K143,Buchungsvarianten!$G$4:$AN$51,COLUMN(AA143),FALSE)</f>
        <v>-</v>
      </c>
      <c r="AL143" s="181" t="str">
        <f>VLOOKUP($K143,Buchungsvarianten!$G$4:$AN$51,COLUMN(AB143),FALSE)</f>
        <v>-</v>
      </c>
      <c r="AM143" s="181" t="str">
        <f>VLOOKUP($K143,Buchungsvarianten!$G$4:$AN$51,COLUMN(AC143),FALSE)</f>
        <v>-</v>
      </c>
      <c r="AN143" s="181" t="str">
        <f>VLOOKUP($K143,Buchungsvarianten!$G$4:$AN$51,COLUMN(AD143),FALSE)</f>
        <v>-</v>
      </c>
      <c r="AO143" s="186" t="str">
        <f>VLOOKUP($K143,Buchungsvarianten!$G$4:$AN$51,COLUMN(AE143),FALSE)</f>
        <v>-</v>
      </c>
      <c r="AP143" s="185" t="str">
        <f>VLOOKUP($K143,Buchungsvarianten!$G$4:$AN$51,COLUMN(AF143),FALSE)</f>
        <v>-</v>
      </c>
      <c r="AQ143" s="181" t="str">
        <f>VLOOKUP($K143,Buchungsvarianten!$G$4:$AN$51,COLUMN(AG143),FALSE)</f>
        <v>-</v>
      </c>
      <c r="AR143" s="186" t="str">
        <f>VLOOKUP($K143,Buchungsvarianten!$G$4:$AN$51,COLUMN(AH143),FALSE)</f>
        <v>-</v>
      </c>
      <c r="AS143" s="35" t="s">
        <v>119</v>
      </c>
    </row>
    <row r="144" spans="1:45" s="14" customFormat="1" ht="30" x14ac:dyDescent="0.25">
      <c r="A144" s="6" t="s">
        <v>28</v>
      </c>
      <c r="B144" s="6" t="s">
        <v>28</v>
      </c>
      <c r="C144" s="6" t="s">
        <v>28</v>
      </c>
      <c r="D144" s="6" t="s">
        <v>66</v>
      </c>
      <c r="E144" s="6">
        <v>57108</v>
      </c>
      <c r="F144" s="119" t="s">
        <v>814</v>
      </c>
      <c r="G144" s="5">
        <v>26</v>
      </c>
      <c r="H144" s="4" t="str">
        <f>VLOOKUP(G144,Buchungsvarianten!$D$4:$F$51,2,FALSE)</f>
        <v>Bring</v>
      </c>
      <c r="I144" s="123" t="str">
        <f>VLOOKUP(K144,Buchungsvarianten!$G$4:$AP$51,36,FALSE)</f>
        <v>HH-&gt;WSZ(Anl.Gem)-&gt;ARA-&gt;S/B-&gt;ARA-&gt;S/B</v>
      </c>
      <c r="J144" s="116" t="str">
        <f>VLOOKUP(G144,Buchungsvarianten!$D$4:$F$51,3,FALSE)</f>
        <v>WSZ als Anlage der Gemeinde</v>
      </c>
      <c r="K144" s="21">
        <v>26</v>
      </c>
      <c r="L144" s="185" t="str">
        <f>VLOOKUP($K144,Buchungsvarianten!$G$4:$AN$51,COLUMN(B144),FALSE)</f>
        <v>&lt;Pers.GLN Gem.&gt;</v>
      </c>
      <c r="M144" s="181" t="str">
        <f>VLOOKUP($K144,Buchungsvarianten!$G$4:$AN$51,COLUMN(C144),FALSE)</f>
        <v>&lt;Anl.GLN WSZ (Gem.)&gt;</v>
      </c>
      <c r="N144" s="181" t="str">
        <f>VLOOKUP($K144,Buchungsvarianten!$G$4:$AN$51,COLUMN(D144),FALSE)</f>
        <v>&lt;Übernahme&gt;</v>
      </c>
      <c r="O144" s="181" t="str">
        <f>VLOOKUP($K144,Buchungsvarianten!$G$4:$AN$51,COLUMN(E144),FALSE)</f>
        <v>Anl.GLN WSZ (Gem.)</v>
      </c>
      <c r="P144" s="181" t="str">
        <f>VLOOKUP($K144,Buchungsvarianten!$G$4:$AN$51,COLUMN(F144),FALSE)</f>
        <v>Pers.GLN Sammelsystem</v>
      </c>
      <c r="Q144" s="186" t="str">
        <f>VLOOKUP($K144,Buchungsvarianten!$G$4:$AN$51,COLUMN(G144),FALSE)</f>
        <v>ÜG in Strecke</v>
      </c>
      <c r="R144" s="185" t="str">
        <f>VLOOKUP($K144,Buchungsvarianten!$G$4:$AN$51,COLUMN(H144),FALSE)</f>
        <v>Stand.GLN WSZ (Gem.)</v>
      </c>
      <c r="S144" s="181" t="str">
        <f>VLOOKUP($K144,Buchungsvarianten!$G$4:$AN$51,COLUMN(I144),FALSE)</f>
        <v>Pers.GLN Sammelsystem</v>
      </c>
      <c r="T144" s="181" t="str">
        <f>VLOOKUP($K144,Buchungsvarianten!$G$4:$AN$51,COLUMN(J144),FALSE)</f>
        <v>ÜN in Strecke</v>
      </c>
      <c r="U144" s="181" t="str">
        <f>VLOOKUP($K144,Buchungsvarianten!$G$4:$AN$51,COLUMN(K144),FALSE)</f>
        <v>Pers.GLN Sammelsystem</v>
      </c>
      <c r="V144" s="181" t="str">
        <f>VLOOKUP($K144,Buchungsvarianten!$G$4:$AN$51,COLUMN(L144),FALSE)</f>
        <v>Stand.GLN S/B</v>
      </c>
      <c r="W144" s="186" t="str">
        <f>VLOOKUP($K144,Buchungsvarianten!$G$4:$AN$51,COLUMN(M144),FALSE)</f>
        <v>ÜG aus Strecke</v>
      </c>
      <c r="X144" s="185" t="str">
        <f>VLOOKUP($K144,Buchungsvarianten!$G$4:$AN$51,COLUMN(N144),FALSE)</f>
        <v>Pers.GLN Sammelsystem</v>
      </c>
      <c r="Y144" s="181" t="str">
        <f>VLOOKUP($K144,Buchungsvarianten!$G$4:$AN$51,COLUMN(O144),FALSE)</f>
        <v>Anl.GLN S/B</v>
      </c>
      <c r="Z144" s="181" t="str">
        <f>VLOOKUP($K144,Buchungsvarianten!$G$4:$AN$51,COLUMN(P144),FALSE)</f>
        <v>ÜN aus Strecke</v>
      </c>
      <c r="AA144" s="181" t="str">
        <f>VLOOKUP($K144,Buchungsvarianten!$G$4:$AN$51,COLUMN(Q144),FALSE)</f>
        <v>Anl.GLN S/B</v>
      </c>
      <c r="AB144" s="181" t="str">
        <f>VLOOKUP($K144,Buchungsvarianten!$G$4:$AN$51,COLUMN(R144),FALSE)</f>
        <v>Pers.GLN Sammelsystem</v>
      </c>
      <c r="AC144" s="186" t="str">
        <f>VLOOKUP($K144,Buchungsvarianten!$G$4:$AN$51,COLUMN(S144),FALSE)</f>
        <v>ÜG in Strecke</v>
      </c>
      <c r="AD144" s="185" t="str">
        <f>VLOOKUP($K144,Buchungsvarianten!$G$4:$AN$51,COLUMN(T144),FALSE)</f>
        <v>Stand.GLN S/B</v>
      </c>
      <c r="AE144" s="181" t="str">
        <f>VLOOKUP($K144,Buchungsvarianten!$G$4:$AN$51,COLUMN(U144),FALSE)</f>
        <v>Pers.GLN Sammelsystem</v>
      </c>
      <c r="AF144" s="181" t="str">
        <f>VLOOKUP($K144,Buchungsvarianten!$G$4:$AN$51,COLUMN(V144),FALSE)</f>
        <v>ÜN in Strecke</v>
      </c>
      <c r="AG144" s="181" t="str">
        <f>VLOOKUP($K144,Buchungsvarianten!$G$4:$AN$51,COLUMN(W144),FALSE)</f>
        <v>Pers.GLN Sammelsystem</v>
      </c>
      <c r="AH144" s="181" t="str">
        <f>VLOOKUP($K144,Buchungsvarianten!$G$4:$AN$51,COLUMN(X144),FALSE)</f>
        <v>Stand.GLN S/B</v>
      </c>
      <c r="AI144" s="186" t="str">
        <f>VLOOKUP($K144,Buchungsvarianten!$G$4:$AN$51,COLUMN(Y144),FALSE)</f>
        <v>ÜG aus Strecke</v>
      </c>
      <c r="AJ144" s="185" t="str">
        <f>VLOOKUP($K144,Buchungsvarianten!$G$4:$AN$51,COLUMN(Z144),FALSE)</f>
        <v>Pers.GLN Sammelsystem</v>
      </c>
      <c r="AK144" s="181" t="str">
        <f>VLOOKUP($K144,Buchungsvarianten!$G$4:$AN$51,COLUMN(AA144),FALSE)</f>
        <v>Anl.GLN S/B</v>
      </c>
      <c r="AL144" s="181" t="str">
        <f>VLOOKUP($K144,Buchungsvarianten!$G$4:$AN$51,COLUMN(AB144),FALSE)</f>
        <v>Übernahme</v>
      </c>
      <c r="AM144" s="181" t="str">
        <f>VLOOKUP($K144,Buchungsvarianten!$G$4:$AN$51,COLUMN(AC144),FALSE)</f>
        <v>-</v>
      </c>
      <c r="AN144" s="181" t="str">
        <f>VLOOKUP($K144,Buchungsvarianten!$G$4:$AN$51,COLUMN(AD144),FALSE)</f>
        <v>-</v>
      </c>
      <c r="AO144" s="186" t="str">
        <f>VLOOKUP($K144,Buchungsvarianten!$G$4:$AN$51,COLUMN(AE144),FALSE)</f>
        <v>-</v>
      </c>
      <c r="AP144" s="185" t="str">
        <f>VLOOKUP($K144,Buchungsvarianten!$G$4:$AN$51,COLUMN(AF144),FALSE)</f>
        <v>-</v>
      </c>
      <c r="AQ144" s="181" t="str">
        <f>VLOOKUP($K144,Buchungsvarianten!$G$4:$AN$51,COLUMN(AG144),FALSE)</f>
        <v>-</v>
      </c>
      <c r="AR144" s="186" t="str">
        <f>VLOOKUP($K144,Buchungsvarianten!$G$4:$AN$51,COLUMN(AH144),FALSE)</f>
        <v>-</v>
      </c>
      <c r="AS144" s="35" t="s">
        <v>119</v>
      </c>
    </row>
    <row r="145" spans="1:45" s="14" customFormat="1" ht="30" x14ac:dyDescent="0.25">
      <c r="A145" s="6" t="s">
        <v>28</v>
      </c>
      <c r="B145" s="6" t="s">
        <v>28</v>
      </c>
      <c r="C145" s="6" t="s">
        <v>28</v>
      </c>
      <c r="D145" s="6" t="s">
        <v>66</v>
      </c>
      <c r="E145" s="6">
        <v>17201</v>
      </c>
      <c r="F145" s="119" t="s">
        <v>146</v>
      </c>
      <c r="G145" s="5">
        <v>26</v>
      </c>
      <c r="H145" s="4" t="str">
        <f>VLOOKUP(G145,Buchungsvarianten!$D$4:$F$51,2,FALSE)</f>
        <v>Bring</v>
      </c>
      <c r="I145" s="123" t="str">
        <f>VLOOKUP(K145,Buchungsvarianten!$G$4:$AP$51,36,FALSE)</f>
        <v>HH-&gt;WSZ(Anl.Gem)-&gt;ARA-&gt;S/B-&gt;ARA-&gt;S/B</v>
      </c>
      <c r="J145" s="116" t="str">
        <f>VLOOKUP(G145,Buchungsvarianten!$D$4:$F$51,3,FALSE)</f>
        <v>WSZ als Anlage der Gemeinde</v>
      </c>
      <c r="K145" s="21">
        <v>26</v>
      </c>
      <c r="L145" s="185" t="str">
        <f>VLOOKUP($K145,Buchungsvarianten!$G$4:$AN$51,COLUMN(B145),FALSE)</f>
        <v>&lt;Pers.GLN Gem.&gt;</v>
      </c>
      <c r="M145" s="181" t="str">
        <f>VLOOKUP($K145,Buchungsvarianten!$G$4:$AN$51,COLUMN(C145),FALSE)</f>
        <v>&lt;Anl.GLN WSZ (Gem.)&gt;</v>
      </c>
      <c r="N145" s="181" t="str">
        <f>VLOOKUP($K145,Buchungsvarianten!$G$4:$AN$51,COLUMN(D145),FALSE)</f>
        <v>&lt;Übernahme&gt;</v>
      </c>
      <c r="O145" s="181" t="str">
        <f>VLOOKUP($K145,Buchungsvarianten!$G$4:$AN$51,COLUMN(E145),FALSE)</f>
        <v>Anl.GLN WSZ (Gem.)</v>
      </c>
      <c r="P145" s="181" t="str">
        <f>VLOOKUP($K145,Buchungsvarianten!$G$4:$AN$51,COLUMN(F145),FALSE)</f>
        <v>Pers.GLN Sammelsystem</v>
      </c>
      <c r="Q145" s="186" t="str">
        <f>VLOOKUP($K145,Buchungsvarianten!$G$4:$AN$51,COLUMN(G145),FALSE)</f>
        <v>ÜG in Strecke</v>
      </c>
      <c r="R145" s="185" t="str">
        <f>VLOOKUP($K145,Buchungsvarianten!$G$4:$AN$51,COLUMN(H145),FALSE)</f>
        <v>Stand.GLN WSZ (Gem.)</v>
      </c>
      <c r="S145" s="181" t="str">
        <f>VLOOKUP($K145,Buchungsvarianten!$G$4:$AN$51,COLUMN(I145),FALSE)</f>
        <v>Pers.GLN Sammelsystem</v>
      </c>
      <c r="T145" s="181" t="str">
        <f>VLOOKUP($K145,Buchungsvarianten!$G$4:$AN$51,COLUMN(J145),FALSE)</f>
        <v>ÜN in Strecke</v>
      </c>
      <c r="U145" s="181" t="str">
        <f>VLOOKUP($K145,Buchungsvarianten!$G$4:$AN$51,COLUMN(K145),FALSE)</f>
        <v>Pers.GLN Sammelsystem</v>
      </c>
      <c r="V145" s="181" t="str">
        <f>VLOOKUP($K145,Buchungsvarianten!$G$4:$AN$51,COLUMN(L145),FALSE)</f>
        <v>Stand.GLN S/B</v>
      </c>
      <c r="W145" s="186" t="str">
        <f>VLOOKUP($K145,Buchungsvarianten!$G$4:$AN$51,COLUMN(M145),FALSE)</f>
        <v>ÜG aus Strecke</v>
      </c>
      <c r="X145" s="185" t="str">
        <f>VLOOKUP($K145,Buchungsvarianten!$G$4:$AN$51,COLUMN(N145),FALSE)</f>
        <v>Pers.GLN Sammelsystem</v>
      </c>
      <c r="Y145" s="181" t="str">
        <f>VLOOKUP($K145,Buchungsvarianten!$G$4:$AN$51,COLUMN(O145),FALSE)</f>
        <v>Anl.GLN S/B</v>
      </c>
      <c r="Z145" s="181" t="str">
        <f>VLOOKUP($K145,Buchungsvarianten!$G$4:$AN$51,COLUMN(P145),FALSE)</f>
        <v>ÜN aus Strecke</v>
      </c>
      <c r="AA145" s="181" t="str">
        <f>VLOOKUP($K145,Buchungsvarianten!$G$4:$AN$51,COLUMN(Q145),FALSE)</f>
        <v>Anl.GLN S/B</v>
      </c>
      <c r="AB145" s="181" t="str">
        <f>VLOOKUP($K145,Buchungsvarianten!$G$4:$AN$51,COLUMN(R145),FALSE)</f>
        <v>Pers.GLN Sammelsystem</v>
      </c>
      <c r="AC145" s="186" t="str">
        <f>VLOOKUP($K145,Buchungsvarianten!$G$4:$AN$51,COLUMN(S145),FALSE)</f>
        <v>ÜG in Strecke</v>
      </c>
      <c r="AD145" s="185" t="str">
        <f>VLOOKUP($K145,Buchungsvarianten!$G$4:$AN$51,COLUMN(T145),FALSE)</f>
        <v>Stand.GLN S/B</v>
      </c>
      <c r="AE145" s="181" t="str">
        <f>VLOOKUP($K145,Buchungsvarianten!$G$4:$AN$51,COLUMN(U145),FALSE)</f>
        <v>Pers.GLN Sammelsystem</v>
      </c>
      <c r="AF145" s="181" t="str">
        <f>VLOOKUP($K145,Buchungsvarianten!$G$4:$AN$51,COLUMN(V145),FALSE)</f>
        <v>ÜN in Strecke</v>
      </c>
      <c r="AG145" s="181" t="str">
        <f>VLOOKUP($K145,Buchungsvarianten!$G$4:$AN$51,COLUMN(W145),FALSE)</f>
        <v>Pers.GLN Sammelsystem</v>
      </c>
      <c r="AH145" s="181" t="str">
        <f>VLOOKUP($K145,Buchungsvarianten!$G$4:$AN$51,COLUMN(X145),FALSE)</f>
        <v>Stand.GLN S/B</v>
      </c>
      <c r="AI145" s="186" t="str">
        <f>VLOOKUP($K145,Buchungsvarianten!$G$4:$AN$51,COLUMN(Y145),FALSE)</f>
        <v>ÜG aus Strecke</v>
      </c>
      <c r="AJ145" s="185" t="str">
        <f>VLOOKUP($K145,Buchungsvarianten!$G$4:$AN$51,COLUMN(Z145),FALSE)</f>
        <v>Pers.GLN Sammelsystem</v>
      </c>
      <c r="AK145" s="181" t="str">
        <f>VLOOKUP($K145,Buchungsvarianten!$G$4:$AN$51,COLUMN(AA145),FALSE)</f>
        <v>Anl.GLN S/B</v>
      </c>
      <c r="AL145" s="181" t="str">
        <f>VLOOKUP($K145,Buchungsvarianten!$G$4:$AN$51,COLUMN(AB145),FALSE)</f>
        <v>Übernahme</v>
      </c>
      <c r="AM145" s="181" t="str">
        <f>VLOOKUP($K145,Buchungsvarianten!$G$4:$AN$51,COLUMN(AC145),FALSE)</f>
        <v>-</v>
      </c>
      <c r="AN145" s="181" t="str">
        <f>VLOOKUP($K145,Buchungsvarianten!$G$4:$AN$51,COLUMN(AD145),FALSE)</f>
        <v>-</v>
      </c>
      <c r="AO145" s="186" t="str">
        <f>VLOOKUP($K145,Buchungsvarianten!$G$4:$AN$51,COLUMN(AE145),FALSE)</f>
        <v>-</v>
      </c>
      <c r="AP145" s="185" t="str">
        <f>VLOOKUP($K145,Buchungsvarianten!$G$4:$AN$51,COLUMN(AF145),FALSE)</f>
        <v>-</v>
      </c>
      <c r="AQ145" s="181" t="str">
        <f>VLOOKUP($K145,Buchungsvarianten!$G$4:$AN$51,COLUMN(AG145),FALSE)</f>
        <v>-</v>
      </c>
      <c r="AR145" s="186" t="str">
        <f>VLOOKUP($K145,Buchungsvarianten!$G$4:$AN$51,COLUMN(AH145),FALSE)</f>
        <v>-</v>
      </c>
      <c r="AS145" s="35" t="s">
        <v>119</v>
      </c>
    </row>
    <row r="146" spans="1:45" s="14" customFormat="1" ht="30" x14ac:dyDescent="0.25">
      <c r="A146" s="6" t="s">
        <v>28</v>
      </c>
      <c r="B146" s="6" t="s">
        <v>28</v>
      </c>
      <c r="C146" s="6" t="s">
        <v>28</v>
      </c>
      <c r="D146" s="6" t="s">
        <v>66</v>
      </c>
      <c r="E146" s="6">
        <v>35315</v>
      </c>
      <c r="F146" s="119" t="s">
        <v>152</v>
      </c>
      <c r="G146" s="5">
        <f>K146</f>
        <v>14</v>
      </c>
      <c r="H146" s="4" t="str">
        <f>VLOOKUP(G146,Buchungsvarianten!$D$4:$F$51,2,FALSE)</f>
        <v>Bring</v>
      </c>
      <c r="I146" s="123" t="str">
        <f>VLOOKUP(K146,Buchungsvarianten!$G$4:$AP$51,36,FALSE)</f>
        <v>HH-&gt;WSZ-&gt;S/B</v>
      </c>
      <c r="J146" s="116" t="str">
        <f>VLOOKUP(G146,Buchungsvarianten!$D$4:$F$51,3,FALSE)</f>
        <v>WSZ als Anlage der Gemeinde</v>
      </c>
      <c r="K146" s="7">
        <v>14</v>
      </c>
      <c r="L146" s="185" t="str">
        <f>VLOOKUP($K146,Buchungsvarianten!$G$4:$AN$51,COLUMN(B146),FALSE)</f>
        <v>&lt;Pers.GLN Gem.&gt;</v>
      </c>
      <c r="M146" s="181" t="str">
        <f>VLOOKUP($K146,Buchungsvarianten!$G$4:$AN$51,COLUMN(C146),FALSE)</f>
        <v>&lt;Anl.GLN WSZ (Gem.)&gt;</v>
      </c>
      <c r="N146" s="181" t="str">
        <f>VLOOKUP($K146,Buchungsvarianten!$G$4:$AN$51,COLUMN(D146),FALSE)</f>
        <v>&lt;Übernahme&gt;</v>
      </c>
      <c r="O146" s="181" t="str">
        <f>VLOOKUP($K146,Buchungsvarianten!$G$4:$AN$51,COLUMN(E146),FALSE)</f>
        <v>Anl.GLN WSZ (Gem.)</v>
      </c>
      <c r="P146" s="181" t="str">
        <f>VLOOKUP($K146,Buchungsvarianten!$G$4:$AN$51,COLUMN(F146),FALSE)</f>
        <v>Stand.GLN S/B</v>
      </c>
      <c r="Q146" s="186" t="str">
        <f>VLOOKUP($K146,Buchungsvarianten!$G$4:$AN$51,COLUMN(G146),FALSE)</f>
        <v>Übergabe</v>
      </c>
      <c r="R146" s="185" t="str">
        <f>VLOOKUP($K146,Buchungsvarianten!$G$4:$AN$51,COLUMN(H146),FALSE)</f>
        <v>Stand.GLN WSZ (Gem.)</v>
      </c>
      <c r="S146" s="181" t="str">
        <f>VLOOKUP($K146,Buchungsvarianten!$G$4:$AN$51,COLUMN(I146),FALSE)</f>
        <v>Anl.GLN S/B</v>
      </c>
      <c r="T146" s="181" t="str">
        <f>VLOOKUP($K146,Buchungsvarianten!$G$4:$AN$51,COLUMN(J146),FALSE)</f>
        <v>Übernahme</v>
      </c>
      <c r="U146" s="181" t="str">
        <f>VLOOKUP($K146,Buchungsvarianten!$G$4:$AN$51,COLUMN(K146),FALSE)</f>
        <v>-</v>
      </c>
      <c r="V146" s="181" t="str">
        <f>VLOOKUP($K146,Buchungsvarianten!$G$4:$AN$51,COLUMN(L146),FALSE)</f>
        <v>-</v>
      </c>
      <c r="W146" s="186" t="str">
        <f>VLOOKUP($K146,Buchungsvarianten!$G$4:$AN$51,COLUMN(M146),FALSE)</f>
        <v>-</v>
      </c>
      <c r="X146" s="185" t="str">
        <f>VLOOKUP($K146,Buchungsvarianten!$G$4:$AN$51,COLUMN(N146),FALSE)</f>
        <v>-</v>
      </c>
      <c r="Y146" s="181" t="str">
        <f>VLOOKUP($K146,Buchungsvarianten!$G$4:$AN$51,COLUMN(O146),FALSE)</f>
        <v>-</v>
      </c>
      <c r="Z146" s="181" t="str">
        <f>VLOOKUP($K146,Buchungsvarianten!$G$4:$AN$51,COLUMN(P146),FALSE)</f>
        <v>-</v>
      </c>
      <c r="AA146" s="181" t="str">
        <f>VLOOKUP($K146,Buchungsvarianten!$G$4:$AN$51,COLUMN(Q146),FALSE)</f>
        <v>-</v>
      </c>
      <c r="AB146" s="181" t="str">
        <f>VLOOKUP($K146,Buchungsvarianten!$G$4:$AN$51,COLUMN(R146),FALSE)</f>
        <v>-</v>
      </c>
      <c r="AC146" s="186" t="str">
        <f>VLOOKUP($K146,Buchungsvarianten!$G$4:$AN$51,COLUMN(S146),FALSE)</f>
        <v>-</v>
      </c>
      <c r="AD146" s="185" t="str">
        <f>VLOOKUP($K146,Buchungsvarianten!$G$4:$AN$51,COLUMN(T146),FALSE)</f>
        <v>-</v>
      </c>
      <c r="AE146" s="181" t="str">
        <f>VLOOKUP($K146,Buchungsvarianten!$G$4:$AN$51,COLUMN(U146),FALSE)</f>
        <v>-</v>
      </c>
      <c r="AF146" s="181" t="str">
        <f>VLOOKUP($K146,Buchungsvarianten!$G$4:$AN$51,COLUMN(V146),FALSE)</f>
        <v>-</v>
      </c>
      <c r="AG146" s="181" t="str">
        <f>VLOOKUP($K146,Buchungsvarianten!$G$4:$AN$51,COLUMN(W146),FALSE)</f>
        <v>-</v>
      </c>
      <c r="AH146" s="181" t="str">
        <f>VLOOKUP($K146,Buchungsvarianten!$G$4:$AN$51,COLUMN(X146),FALSE)</f>
        <v>-</v>
      </c>
      <c r="AI146" s="186" t="str">
        <f>VLOOKUP($K146,Buchungsvarianten!$G$4:$AN$51,COLUMN(Y146),FALSE)</f>
        <v>-</v>
      </c>
      <c r="AJ146" s="185" t="str">
        <f>VLOOKUP($K146,Buchungsvarianten!$G$4:$AN$51,COLUMN(Z146),FALSE)</f>
        <v>-</v>
      </c>
      <c r="AK146" s="181" t="str">
        <f>VLOOKUP($K146,Buchungsvarianten!$G$4:$AN$51,COLUMN(AA146),FALSE)</f>
        <v>-</v>
      </c>
      <c r="AL146" s="181" t="str">
        <f>VLOOKUP($K146,Buchungsvarianten!$G$4:$AN$51,COLUMN(AB146),FALSE)</f>
        <v>-</v>
      </c>
      <c r="AM146" s="181" t="str">
        <f>VLOOKUP($K146,Buchungsvarianten!$G$4:$AN$51,COLUMN(AC146),FALSE)</f>
        <v>-</v>
      </c>
      <c r="AN146" s="181" t="str">
        <f>VLOOKUP($K146,Buchungsvarianten!$G$4:$AN$51,COLUMN(AD146),FALSE)</f>
        <v>-</v>
      </c>
      <c r="AO146" s="186" t="str">
        <f>VLOOKUP($K146,Buchungsvarianten!$G$4:$AN$51,COLUMN(AE146),FALSE)</f>
        <v>-</v>
      </c>
      <c r="AP146" s="185" t="str">
        <f>VLOOKUP($K146,Buchungsvarianten!$G$4:$AN$51,COLUMN(AF146),FALSE)</f>
        <v>-</v>
      </c>
      <c r="AQ146" s="181" t="str">
        <f>VLOOKUP($K146,Buchungsvarianten!$G$4:$AN$51,COLUMN(AG146),FALSE)</f>
        <v>-</v>
      </c>
      <c r="AR146" s="186" t="str">
        <f>VLOOKUP($K146,Buchungsvarianten!$G$4:$AN$51,COLUMN(AH146),FALSE)</f>
        <v>-</v>
      </c>
      <c r="AS146" s="35" t="s">
        <v>119</v>
      </c>
    </row>
    <row r="147" spans="1:45" s="14" customFormat="1" ht="30" x14ac:dyDescent="0.25">
      <c r="A147" s="6" t="s">
        <v>28</v>
      </c>
      <c r="B147" s="6" t="s">
        <v>28</v>
      </c>
      <c r="C147" s="6" t="s">
        <v>28</v>
      </c>
      <c r="D147" s="6" t="s">
        <v>66</v>
      </c>
      <c r="E147" s="6">
        <v>35105</v>
      </c>
      <c r="F147" s="119" t="s">
        <v>150</v>
      </c>
      <c r="G147" s="5">
        <v>26</v>
      </c>
      <c r="H147" s="4" t="str">
        <f>VLOOKUP(G147,Buchungsvarianten!$D$4:$F$51,2,FALSE)</f>
        <v>Bring</v>
      </c>
      <c r="I147" s="123" t="str">
        <f>VLOOKUP(K147,Buchungsvarianten!$G$4:$AP$51,36,FALSE)</f>
        <v>HH-&gt;WSZ(Anl.Gem)-&gt;ARA-&gt;S/B-&gt;ARA-&gt;S/B</v>
      </c>
      <c r="J147" s="116" t="str">
        <f>VLOOKUP(G147,Buchungsvarianten!$D$4:$F$51,3,FALSE)</f>
        <v>WSZ als Anlage der Gemeinde</v>
      </c>
      <c r="K147" s="21">
        <v>26</v>
      </c>
      <c r="L147" s="185" t="str">
        <f>VLOOKUP($K147,Buchungsvarianten!$G$4:$AN$51,COLUMN(B147),FALSE)</f>
        <v>&lt;Pers.GLN Gem.&gt;</v>
      </c>
      <c r="M147" s="181" t="str">
        <f>VLOOKUP($K147,Buchungsvarianten!$G$4:$AN$51,COLUMN(C147),FALSE)</f>
        <v>&lt;Anl.GLN WSZ (Gem.)&gt;</v>
      </c>
      <c r="N147" s="181" t="str">
        <f>VLOOKUP($K147,Buchungsvarianten!$G$4:$AN$51,COLUMN(D147),FALSE)</f>
        <v>&lt;Übernahme&gt;</v>
      </c>
      <c r="O147" s="181" t="str">
        <f>VLOOKUP($K147,Buchungsvarianten!$G$4:$AN$51,COLUMN(E147),FALSE)</f>
        <v>Anl.GLN WSZ (Gem.)</v>
      </c>
      <c r="P147" s="181" t="str">
        <f>VLOOKUP($K147,Buchungsvarianten!$G$4:$AN$51,COLUMN(F147),FALSE)</f>
        <v>Pers.GLN Sammelsystem</v>
      </c>
      <c r="Q147" s="186" t="str">
        <f>VLOOKUP($K147,Buchungsvarianten!$G$4:$AN$51,COLUMN(G147),FALSE)</f>
        <v>ÜG in Strecke</v>
      </c>
      <c r="R147" s="185" t="str">
        <f>VLOOKUP($K147,Buchungsvarianten!$G$4:$AN$51,COLUMN(H147),FALSE)</f>
        <v>Stand.GLN WSZ (Gem.)</v>
      </c>
      <c r="S147" s="181" t="str">
        <f>VLOOKUP($K147,Buchungsvarianten!$G$4:$AN$51,COLUMN(I147),FALSE)</f>
        <v>Pers.GLN Sammelsystem</v>
      </c>
      <c r="T147" s="181" t="str">
        <f>VLOOKUP($K147,Buchungsvarianten!$G$4:$AN$51,COLUMN(J147),FALSE)</f>
        <v>ÜN in Strecke</v>
      </c>
      <c r="U147" s="181" t="str">
        <f>VLOOKUP($K147,Buchungsvarianten!$G$4:$AN$51,COLUMN(K147),FALSE)</f>
        <v>Pers.GLN Sammelsystem</v>
      </c>
      <c r="V147" s="181" t="str">
        <f>VLOOKUP($K147,Buchungsvarianten!$G$4:$AN$51,COLUMN(L147),FALSE)</f>
        <v>Stand.GLN S/B</v>
      </c>
      <c r="W147" s="186" t="str">
        <f>VLOOKUP($K147,Buchungsvarianten!$G$4:$AN$51,COLUMN(M147),FALSE)</f>
        <v>ÜG aus Strecke</v>
      </c>
      <c r="X147" s="185" t="str">
        <f>VLOOKUP($K147,Buchungsvarianten!$G$4:$AN$51,COLUMN(N147),FALSE)</f>
        <v>Pers.GLN Sammelsystem</v>
      </c>
      <c r="Y147" s="181" t="str">
        <f>VLOOKUP($K147,Buchungsvarianten!$G$4:$AN$51,COLUMN(O147),FALSE)</f>
        <v>Anl.GLN S/B</v>
      </c>
      <c r="Z147" s="181" t="str">
        <f>VLOOKUP($K147,Buchungsvarianten!$G$4:$AN$51,COLUMN(P147),FALSE)</f>
        <v>ÜN aus Strecke</v>
      </c>
      <c r="AA147" s="181" t="str">
        <f>VLOOKUP($K147,Buchungsvarianten!$G$4:$AN$51,COLUMN(Q147),FALSE)</f>
        <v>Anl.GLN S/B</v>
      </c>
      <c r="AB147" s="181" t="str">
        <f>VLOOKUP($K147,Buchungsvarianten!$G$4:$AN$51,COLUMN(R147),FALSE)</f>
        <v>Pers.GLN Sammelsystem</v>
      </c>
      <c r="AC147" s="186" t="str">
        <f>VLOOKUP($K147,Buchungsvarianten!$G$4:$AN$51,COLUMN(S147),FALSE)</f>
        <v>ÜG in Strecke</v>
      </c>
      <c r="AD147" s="185" t="str">
        <f>VLOOKUP($K147,Buchungsvarianten!$G$4:$AN$51,COLUMN(T147),FALSE)</f>
        <v>Stand.GLN S/B</v>
      </c>
      <c r="AE147" s="181" t="str">
        <f>VLOOKUP($K147,Buchungsvarianten!$G$4:$AN$51,COLUMN(U147),FALSE)</f>
        <v>Pers.GLN Sammelsystem</v>
      </c>
      <c r="AF147" s="181" t="str">
        <f>VLOOKUP($K147,Buchungsvarianten!$G$4:$AN$51,COLUMN(V147),FALSE)</f>
        <v>ÜN in Strecke</v>
      </c>
      <c r="AG147" s="181" t="str">
        <f>VLOOKUP($K147,Buchungsvarianten!$G$4:$AN$51,COLUMN(W147),FALSE)</f>
        <v>Pers.GLN Sammelsystem</v>
      </c>
      <c r="AH147" s="181" t="str">
        <f>VLOOKUP($K147,Buchungsvarianten!$G$4:$AN$51,COLUMN(X147),FALSE)</f>
        <v>Stand.GLN S/B</v>
      </c>
      <c r="AI147" s="186" t="str">
        <f>VLOOKUP($K147,Buchungsvarianten!$G$4:$AN$51,COLUMN(Y147),FALSE)</f>
        <v>ÜG aus Strecke</v>
      </c>
      <c r="AJ147" s="185" t="str">
        <f>VLOOKUP($K147,Buchungsvarianten!$G$4:$AN$51,COLUMN(Z147),FALSE)</f>
        <v>Pers.GLN Sammelsystem</v>
      </c>
      <c r="AK147" s="181" t="str">
        <f>VLOOKUP($K147,Buchungsvarianten!$G$4:$AN$51,COLUMN(AA147),FALSE)</f>
        <v>Anl.GLN S/B</v>
      </c>
      <c r="AL147" s="181" t="str">
        <f>VLOOKUP($K147,Buchungsvarianten!$G$4:$AN$51,COLUMN(AB147),FALSE)</f>
        <v>Übernahme</v>
      </c>
      <c r="AM147" s="181" t="str">
        <f>VLOOKUP($K147,Buchungsvarianten!$G$4:$AN$51,COLUMN(AC147),FALSE)</f>
        <v>-</v>
      </c>
      <c r="AN147" s="181" t="str">
        <f>VLOOKUP($K147,Buchungsvarianten!$G$4:$AN$51,COLUMN(AD147),FALSE)</f>
        <v>-</v>
      </c>
      <c r="AO147" s="186" t="str">
        <f>VLOOKUP($K147,Buchungsvarianten!$G$4:$AN$51,COLUMN(AE147),FALSE)</f>
        <v>-</v>
      </c>
      <c r="AP147" s="185" t="str">
        <f>VLOOKUP($K147,Buchungsvarianten!$G$4:$AN$51,COLUMN(AF147),FALSE)</f>
        <v>-</v>
      </c>
      <c r="AQ147" s="181" t="str">
        <f>VLOOKUP($K147,Buchungsvarianten!$G$4:$AN$51,COLUMN(AG147),FALSE)</f>
        <v>-</v>
      </c>
      <c r="AR147" s="186" t="str">
        <f>VLOOKUP($K147,Buchungsvarianten!$G$4:$AN$51,COLUMN(AH147),FALSE)</f>
        <v>-</v>
      </c>
      <c r="AS147" s="35" t="s">
        <v>119</v>
      </c>
    </row>
    <row r="148" spans="1:45" ht="30" x14ac:dyDescent="0.25">
      <c r="A148" s="6" t="s">
        <v>28</v>
      </c>
      <c r="B148" s="6" t="s">
        <v>28</v>
      </c>
      <c r="C148" s="6" t="s">
        <v>28</v>
      </c>
      <c r="D148" s="6" t="s">
        <v>66</v>
      </c>
      <c r="E148" s="6">
        <v>57117</v>
      </c>
      <c r="F148" s="119" t="s">
        <v>85</v>
      </c>
      <c r="G148" s="5">
        <f t="shared" si="2"/>
        <v>14</v>
      </c>
      <c r="H148" s="4" t="str">
        <f>VLOOKUP(G148,Buchungsvarianten!$D$4:$F$51,2,FALSE)</f>
        <v>Bring</v>
      </c>
      <c r="I148" s="123" t="str">
        <f>VLOOKUP(K148,Buchungsvarianten!$G$4:$AP$51,36,FALSE)</f>
        <v>HH-&gt;WSZ-&gt;S/B</v>
      </c>
      <c r="J148" s="116" t="str">
        <f>VLOOKUP(G148,Buchungsvarianten!$D$4:$F$51,3,FALSE)</f>
        <v>WSZ als Anlage der Gemeinde</v>
      </c>
      <c r="K148" s="7">
        <v>14</v>
      </c>
      <c r="L148" s="185" t="str">
        <f>VLOOKUP($K148,Buchungsvarianten!$G$4:$AN$51,COLUMN(B148),FALSE)</f>
        <v>&lt;Pers.GLN Gem.&gt;</v>
      </c>
      <c r="M148" s="181" t="str">
        <f>VLOOKUP($K148,Buchungsvarianten!$G$4:$AN$51,COLUMN(C148),FALSE)</f>
        <v>&lt;Anl.GLN WSZ (Gem.)&gt;</v>
      </c>
      <c r="N148" s="181" t="str">
        <f>VLOOKUP($K148,Buchungsvarianten!$G$4:$AN$51,COLUMN(D148),FALSE)</f>
        <v>&lt;Übernahme&gt;</v>
      </c>
      <c r="O148" s="181" t="str">
        <f>VLOOKUP($K148,Buchungsvarianten!$G$4:$AN$51,COLUMN(E148),FALSE)</f>
        <v>Anl.GLN WSZ (Gem.)</v>
      </c>
      <c r="P148" s="181" t="str">
        <f>VLOOKUP($K148,Buchungsvarianten!$G$4:$AN$51,COLUMN(F148),FALSE)</f>
        <v>Stand.GLN S/B</v>
      </c>
      <c r="Q148" s="186" t="str">
        <f>VLOOKUP($K148,Buchungsvarianten!$G$4:$AN$51,COLUMN(G148),FALSE)</f>
        <v>Übergabe</v>
      </c>
      <c r="R148" s="185" t="str">
        <f>VLOOKUP($K148,Buchungsvarianten!$G$4:$AN$51,COLUMN(H148),FALSE)</f>
        <v>Stand.GLN WSZ (Gem.)</v>
      </c>
      <c r="S148" s="181" t="str">
        <f>VLOOKUP($K148,Buchungsvarianten!$G$4:$AN$51,COLUMN(I148),FALSE)</f>
        <v>Anl.GLN S/B</v>
      </c>
      <c r="T148" s="181" t="str">
        <f>VLOOKUP($K148,Buchungsvarianten!$G$4:$AN$51,COLUMN(J148),FALSE)</f>
        <v>Übernahme</v>
      </c>
      <c r="U148" s="181" t="str">
        <f>VLOOKUP($K148,Buchungsvarianten!$G$4:$AN$51,COLUMN(K148),FALSE)</f>
        <v>-</v>
      </c>
      <c r="V148" s="181" t="str">
        <f>VLOOKUP($K148,Buchungsvarianten!$G$4:$AN$51,COLUMN(L148),FALSE)</f>
        <v>-</v>
      </c>
      <c r="W148" s="186" t="str">
        <f>VLOOKUP($K148,Buchungsvarianten!$G$4:$AN$51,COLUMN(M148),FALSE)</f>
        <v>-</v>
      </c>
      <c r="X148" s="185" t="str">
        <f>VLOOKUP($K148,Buchungsvarianten!$G$4:$AN$51,COLUMN(N148),FALSE)</f>
        <v>-</v>
      </c>
      <c r="Y148" s="181" t="str">
        <f>VLOOKUP($K148,Buchungsvarianten!$G$4:$AN$51,COLUMN(O148),FALSE)</f>
        <v>-</v>
      </c>
      <c r="Z148" s="181" t="str">
        <f>VLOOKUP($K148,Buchungsvarianten!$G$4:$AN$51,COLUMN(P148),FALSE)</f>
        <v>-</v>
      </c>
      <c r="AA148" s="181" t="str">
        <f>VLOOKUP($K148,Buchungsvarianten!$G$4:$AN$51,COLUMN(Q148),FALSE)</f>
        <v>-</v>
      </c>
      <c r="AB148" s="181" t="str">
        <f>VLOOKUP($K148,Buchungsvarianten!$G$4:$AN$51,COLUMN(R148),FALSE)</f>
        <v>-</v>
      </c>
      <c r="AC148" s="186" t="str">
        <f>VLOOKUP($K148,Buchungsvarianten!$G$4:$AN$51,COLUMN(S148),FALSE)</f>
        <v>-</v>
      </c>
      <c r="AD148" s="185" t="str">
        <f>VLOOKUP($K148,Buchungsvarianten!$G$4:$AN$51,COLUMN(T148),FALSE)</f>
        <v>-</v>
      </c>
      <c r="AE148" s="181" t="str">
        <f>VLOOKUP($K148,Buchungsvarianten!$G$4:$AN$51,COLUMN(U148),FALSE)</f>
        <v>-</v>
      </c>
      <c r="AF148" s="181" t="str">
        <f>VLOOKUP($K148,Buchungsvarianten!$G$4:$AN$51,COLUMN(V148),FALSE)</f>
        <v>-</v>
      </c>
      <c r="AG148" s="181" t="str">
        <f>VLOOKUP($K148,Buchungsvarianten!$G$4:$AN$51,COLUMN(W148),FALSE)</f>
        <v>-</v>
      </c>
      <c r="AH148" s="181" t="str">
        <f>VLOOKUP($K148,Buchungsvarianten!$G$4:$AN$51,COLUMN(X148),FALSE)</f>
        <v>-</v>
      </c>
      <c r="AI148" s="186" t="str">
        <f>VLOOKUP($K148,Buchungsvarianten!$G$4:$AN$51,COLUMN(Y148),FALSE)</f>
        <v>-</v>
      </c>
      <c r="AJ148" s="185" t="str">
        <f>VLOOKUP($K148,Buchungsvarianten!$G$4:$AN$51,COLUMN(Z148),FALSE)</f>
        <v>-</v>
      </c>
      <c r="AK148" s="181" t="str">
        <f>VLOOKUP($K148,Buchungsvarianten!$G$4:$AN$51,COLUMN(AA148),FALSE)</f>
        <v>-</v>
      </c>
      <c r="AL148" s="181" t="str">
        <f>VLOOKUP($K148,Buchungsvarianten!$G$4:$AN$51,COLUMN(AB148),FALSE)</f>
        <v>-</v>
      </c>
      <c r="AM148" s="181" t="str">
        <f>VLOOKUP($K148,Buchungsvarianten!$G$4:$AN$51,COLUMN(AC148),FALSE)</f>
        <v>-</v>
      </c>
      <c r="AN148" s="181" t="str">
        <f>VLOOKUP($K148,Buchungsvarianten!$G$4:$AN$51,COLUMN(AD148),FALSE)</f>
        <v>-</v>
      </c>
      <c r="AO148" s="186" t="str">
        <f>VLOOKUP($K148,Buchungsvarianten!$G$4:$AN$51,COLUMN(AE148),FALSE)</f>
        <v>-</v>
      </c>
      <c r="AP148" s="185" t="str">
        <f>VLOOKUP($K148,Buchungsvarianten!$G$4:$AN$51,COLUMN(AF148),FALSE)</f>
        <v>-</v>
      </c>
      <c r="AQ148" s="181" t="str">
        <f>VLOOKUP($K148,Buchungsvarianten!$G$4:$AN$51,COLUMN(AG148),FALSE)</f>
        <v>-</v>
      </c>
      <c r="AR148" s="186" t="str">
        <f>VLOOKUP($K148,Buchungsvarianten!$G$4:$AN$51,COLUMN(AH148),FALSE)</f>
        <v>-</v>
      </c>
      <c r="AS148" s="35" t="s">
        <v>119</v>
      </c>
    </row>
    <row r="149" spans="1:45" ht="30" x14ac:dyDescent="0.25">
      <c r="A149" s="6" t="s">
        <v>28</v>
      </c>
      <c r="B149" s="6" t="s">
        <v>28</v>
      </c>
      <c r="C149" s="6" t="s">
        <v>28</v>
      </c>
      <c r="D149" s="6" t="s">
        <v>66</v>
      </c>
      <c r="E149" s="6">
        <v>57129</v>
      </c>
      <c r="F149" s="119" t="s">
        <v>86</v>
      </c>
      <c r="G149" s="5">
        <f t="shared" si="2"/>
        <v>14</v>
      </c>
      <c r="H149" s="4" t="str">
        <f>VLOOKUP(G149,Buchungsvarianten!$D$4:$F$51,2,FALSE)</f>
        <v>Bring</v>
      </c>
      <c r="I149" s="123" t="str">
        <f>VLOOKUP(K149,Buchungsvarianten!$G$4:$AP$51,36,FALSE)</f>
        <v>HH-&gt;WSZ-&gt;S/B</v>
      </c>
      <c r="J149" s="116" t="str">
        <f>VLOOKUP(G149,Buchungsvarianten!$D$4:$F$51,3,FALSE)</f>
        <v>WSZ als Anlage der Gemeinde</v>
      </c>
      <c r="K149" s="7">
        <v>14</v>
      </c>
      <c r="L149" s="185" t="str">
        <f>VLOOKUP($K149,Buchungsvarianten!$G$4:$AN$51,COLUMN(B149),FALSE)</f>
        <v>&lt;Pers.GLN Gem.&gt;</v>
      </c>
      <c r="M149" s="181" t="str">
        <f>VLOOKUP($K149,Buchungsvarianten!$G$4:$AN$51,COLUMN(C149),FALSE)</f>
        <v>&lt;Anl.GLN WSZ (Gem.)&gt;</v>
      </c>
      <c r="N149" s="181" t="str">
        <f>VLOOKUP($K149,Buchungsvarianten!$G$4:$AN$51,COLUMN(D149),FALSE)</f>
        <v>&lt;Übernahme&gt;</v>
      </c>
      <c r="O149" s="181" t="str">
        <f>VLOOKUP($K149,Buchungsvarianten!$G$4:$AN$51,COLUMN(E149),FALSE)</f>
        <v>Anl.GLN WSZ (Gem.)</v>
      </c>
      <c r="P149" s="181" t="str">
        <f>VLOOKUP($K149,Buchungsvarianten!$G$4:$AN$51,COLUMN(F149),FALSE)</f>
        <v>Stand.GLN S/B</v>
      </c>
      <c r="Q149" s="186" t="str">
        <f>VLOOKUP($K149,Buchungsvarianten!$G$4:$AN$51,COLUMN(G149),FALSE)</f>
        <v>Übergabe</v>
      </c>
      <c r="R149" s="185" t="str">
        <f>VLOOKUP($K149,Buchungsvarianten!$G$4:$AN$51,COLUMN(H149),FALSE)</f>
        <v>Stand.GLN WSZ (Gem.)</v>
      </c>
      <c r="S149" s="181" t="str">
        <f>VLOOKUP($K149,Buchungsvarianten!$G$4:$AN$51,COLUMN(I149),FALSE)</f>
        <v>Anl.GLN S/B</v>
      </c>
      <c r="T149" s="181" t="str">
        <f>VLOOKUP($K149,Buchungsvarianten!$G$4:$AN$51,COLUMN(J149),FALSE)</f>
        <v>Übernahme</v>
      </c>
      <c r="U149" s="181" t="str">
        <f>VLOOKUP($K149,Buchungsvarianten!$G$4:$AN$51,COLUMN(K149),FALSE)</f>
        <v>-</v>
      </c>
      <c r="V149" s="181" t="str">
        <f>VLOOKUP($K149,Buchungsvarianten!$G$4:$AN$51,COLUMN(L149),FALSE)</f>
        <v>-</v>
      </c>
      <c r="W149" s="186" t="str">
        <f>VLOOKUP($K149,Buchungsvarianten!$G$4:$AN$51,COLUMN(M149),FALSE)</f>
        <v>-</v>
      </c>
      <c r="X149" s="185" t="str">
        <f>VLOOKUP($K149,Buchungsvarianten!$G$4:$AN$51,COLUMN(N149),FALSE)</f>
        <v>-</v>
      </c>
      <c r="Y149" s="181" t="str">
        <f>VLOOKUP($K149,Buchungsvarianten!$G$4:$AN$51,COLUMN(O149),FALSE)</f>
        <v>-</v>
      </c>
      <c r="Z149" s="181" t="str">
        <f>VLOOKUP($K149,Buchungsvarianten!$G$4:$AN$51,COLUMN(P149),FALSE)</f>
        <v>-</v>
      </c>
      <c r="AA149" s="181" t="str">
        <f>VLOOKUP($K149,Buchungsvarianten!$G$4:$AN$51,COLUMN(Q149),FALSE)</f>
        <v>-</v>
      </c>
      <c r="AB149" s="181" t="str">
        <f>VLOOKUP($K149,Buchungsvarianten!$G$4:$AN$51,COLUMN(R149),FALSE)</f>
        <v>-</v>
      </c>
      <c r="AC149" s="186" t="str">
        <f>VLOOKUP($K149,Buchungsvarianten!$G$4:$AN$51,COLUMN(S149),FALSE)</f>
        <v>-</v>
      </c>
      <c r="AD149" s="185" t="str">
        <f>VLOOKUP($K149,Buchungsvarianten!$G$4:$AN$51,COLUMN(T149),FALSE)</f>
        <v>-</v>
      </c>
      <c r="AE149" s="181" t="str">
        <f>VLOOKUP($K149,Buchungsvarianten!$G$4:$AN$51,COLUMN(U149),FALSE)</f>
        <v>-</v>
      </c>
      <c r="AF149" s="181" t="str">
        <f>VLOOKUP($K149,Buchungsvarianten!$G$4:$AN$51,COLUMN(V149),FALSE)</f>
        <v>-</v>
      </c>
      <c r="AG149" s="181" t="str">
        <f>VLOOKUP($K149,Buchungsvarianten!$G$4:$AN$51,COLUMN(W149),FALSE)</f>
        <v>-</v>
      </c>
      <c r="AH149" s="181" t="str">
        <f>VLOOKUP($K149,Buchungsvarianten!$G$4:$AN$51,COLUMN(X149),FALSE)</f>
        <v>-</v>
      </c>
      <c r="AI149" s="186" t="str">
        <f>VLOOKUP($K149,Buchungsvarianten!$G$4:$AN$51,COLUMN(Y149),FALSE)</f>
        <v>-</v>
      </c>
      <c r="AJ149" s="185" t="str">
        <f>VLOOKUP($K149,Buchungsvarianten!$G$4:$AN$51,COLUMN(Z149),FALSE)</f>
        <v>-</v>
      </c>
      <c r="AK149" s="181" t="str">
        <f>VLOOKUP($K149,Buchungsvarianten!$G$4:$AN$51,COLUMN(AA149),FALSE)</f>
        <v>-</v>
      </c>
      <c r="AL149" s="181" t="str">
        <f>VLOOKUP($K149,Buchungsvarianten!$G$4:$AN$51,COLUMN(AB149),FALSE)</f>
        <v>-</v>
      </c>
      <c r="AM149" s="181" t="str">
        <f>VLOOKUP($K149,Buchungsvarianten!$G$4:$AN$51,COLUMN(AC149),FALSE)</f>
        <v>-</v>
      </c>
      <c r="AN149" s="181" t="str">
        <f>VLOOKUP($K149,Buchungsvarianten!$G$4:$AN$51,COLUMN(AD149),FALSE)</f>
        <v>-</v>
      </c>
      <c r="AO149" s="186" t="str">
        <f>VLOOKUP($K149,Buchungsvarianten!$G$4:$AN$51,COLUMN(AE149),FALSE)</f>
        <v>-</v>
      </c>
      <c r="AP149" s="185" t="str">
        <f>VLOOKUP($K149,Buchungsvarianten!$G$4:$AN$51,COLUMN(AF149),FALSE)</f>
        <v>-</v>
      </c>
      <c r="AQ149" s="181" t="str">
        <f>VLOOKUP($K149,Buchungsvarianten!$G$4:$AN$51,COLUMN(AG149),FALSE)</f>
        <v>-</v>
      </c>
      <c r="AR149" s="186" t="str">
        <f>VLOOKUP($K149,Buchungsvarianten!$G$4:$AN$51,COLUMN(AH149),FALSE)</f>
        <v>-</v>
      </c>
      <c r="AS149" s="35" t="s">
        <v>119</v>
      </c>
    </row>
    <row r="150" spans="1:45" ht="45" x14ac:dyDescent="0.25">
      <c r="A150" s="6" t="s">
        <v>28</v>
      </c>
      <c r="B150" s="6" t="s">
        <v>28</v>
      </c>
      <c r="C150" s="6" t="s">
        <v>28</v>
      </c>
      <c r="D150" s="6" t="s">
        <v>70</v>
      </c>
      <c r="E150" s="6">
        <v>35221</v>
      </c>
      <c r="F150" s="119" t="s">
        <v>87</v>
      </c>
      <c r="G150" s="5">
        <f t="shared" si="2"/>
        <v>32</v>
      </c>
      <c r="H150" s="4" t="str">
        <f>VLOOKUP(G150,Buchungsvarianten!$D$4:$F$51,2,FALSE)</f>
        <v>Bring</v>
      </c>
      <c r="I150" s="123" t="str">
        <f>VLOOKUP(K150,Buchungsvarianten!$G$4:$AP$51,36,FALSE)</f>
        <v>HH-&gt;WSZ-&gt;BAWU Recycling-&gt;S/B</v>
      </c>
      <c r="J150" s="116" t="str">
        <f>VLOOKUP(G150,Buchungsvarianten!$D$4:$F$51,3,FALSE)</f>
        <v>WSZ als Anlage der Gemeinde</v>
      </c>
      <c r="K150" s="21">
        <v>32</v>
      </c>
      <c r="L150" s="185" t="str">
        <f>VLOOKUP($K150,Buchungsvarianten!$G$4:$AN$51,COLUMN(B150),FALSE)</f>
        <v>&lt;Pers.GLN Gem.&gt;</v>
      </c>
      <c r="M150" s="181" t="str">
        <f>VLOOKUP($K150,Buchungsvarianten!$G$4:$AN$51,COLUMN(C150),FALSE)</f>
        <v>&lt;Anl.GLN WSZ (Gem.)&gt;</v>
      </c>
      <c r="N150" s="181" t="str">
        <f>VLOOKUP($K150,Buchungsvarianten!$G$4:$AN$51,COLUMN(D150),FALSE)</f>
        <v>&lt;Übernahme&gt;</v>
      </c>
      <c r="O150" s="181" t="str">
        <f>VLOOKUP($K150,Buchungsvarianten!$G$4:$AN$51,COLUMN(E150),FALSE)</f>
        <v>Anl.GLN WSZ (Gem.)</v>
      </c>
      <c r="P150" s="181" t="str">
        <f>VLOOKUP($K150,Buchungsvarianten!$G$4:$AN$51,COLUMN(F150),FALSE)</f>
        <v>Pers.GLN BAWU Recycling</v>
      </c>
      <c r="Q150" s="186" t="str">
        <f>VLOOKUP($K150,Buchungsvarianten!$G$4:$AN$51,COLUMN(G150),FALSE)</f>
        <v>ÜG in Strecke</v>
      </c>
      <c r="R150" s="185" t="str">
        <f>VLOOKUP($K150,Buchungsvarianten!$G$4:$AN$51,COLUMN(H150),FALSE)</f>
        <v>Stand.GLN WSZ (Gem.)</v>
      </c>
      <c r="S150" s="181" t="str">
        <f>VLOOKUP($K150,Buchungsvarianten!$G$4:$AN$51,COLUMN(I150),FALSE)</f>
        <v>Pers.GLN BAWU Recycling</v>
      </c>
      <c r="T150" s="181" t="str">
        <f>VLOOKUP($K150,Buchungsvarianten!$G$4:$AN$51,COLUMN(J150),FALSE)</f>
        <v>ÜN in Strecke</v>
      </c>
      <c r="U150" s="181" t="str">
        <f>VLOOKUP($K150,Buchungsvarianten!$G$4:$AN$51,COLUMN(K150),FALSE)</f>
        <v>Pers.GLN BAWU Recycling</v>
      </c>
      <c r="V150" s="181" t="str">
        <f>VLOOKUP($K150,Buchungsvarianten!$G$4:$AN$51,COLUMN(L150),FALSE)</f>
        <v>Stand.GLN  S/B</v>
      </c>
      <c r="W150" s="186" t="str">
        <f>VLOOKUP($K150,Buchungsvarianten!$G$4:$AN$51,COLUMN(M150),FALSE)</f>
        <v>ÜG aus Strecke</v>
      </c>
      <c r="X150" s="185" t="str">
        <f>VLOOKUP($K150,Buchungsvarianten!$G$4:$AN$51,COLUMN(N150),FALSE)</f>
        <v>Pers.GLN BAWU Recycling</v>
      </c>
      <c r="Y150" s="181" t="str">
        <f>VLOOKUP($K150,Buchungsvarianten!$G$4:$AN$51,COLUMN(O150),FALSE)</f>
        <v>Anl.GLN S/B</v>
      </c>
      <c r="Z150" s="181" t="str">
        <f>VLOOKUP($K150,Buchungsvarianten!$G$4:$AN$51,COLUMN(P150),FALSE)</f>
        <v>ÜN aus Strecke</v>
      </c>
      <c r="AA150" s="181" t="str">
        <f>VLOOKUP($K150,Buchungsvarianten!$G$4:$AN$51,COLUMN(Q150),FALSE)</f>
        <v>-</v>
      </c>
      <c r="AB150" s="181" t="str">
        <f>VLOOKUP($K150,Buchungsvarianten!$G$4:$AN$51,COLUMN(R150),FALSE)</f>
        <v>-</v>
      </c>
      <c r="AC150" s="186" t="str">
        <f>VLOOKUP($K150,Buchungsvarianten!$G$4:$AN$51,COLUMN(S150),FALSE)</f>
        <v>-</v>
      </c>
      <c r="AD150" s="185" t="str">
        <f>VLOOKUP($K150,Buchungsvarianten!$G$4:$AN$51,COLUMN(T150),FALSE)</f>
        <v>-</v>
      </c>
      <c r="AE150" s="181" t="str">
        <f>VLOOKUP($K150,Buchungsvarianten!$G$4:$AN$51,COLUMN(U150),FALSE)</f>
        <v>-</v>
      </c>
      <c r="AF150" s="181" t="str">
        <f>VLOOKUP($K150,Buchungsvarianten!$G$4:$AN$51,COLUMN(V150),FALSE)</f>
        <v>-</v>
      </c>
      <c r="AG150" s="181" t="str">
        <f>VLOOKUP($K150,Buchungsvarianten!$G$4:$AN$51,COLUMN(W150),FALSE)</f>
        <v>-</v>
      </c>
      <c r="AH150" s="181" t="str">
        <f>VLOOKUP($K150,Buchungsvarianten!$G$4:$AN$51,COLUMN(X150),FALSE)</f>
        <v>-</v>
      </c>
      <c r="AI150" s="186" t="str">
        <f>VLOOKUP($K150,Buchungsvarianten!$G$4:$AN$51,COLUMN(Y150),FALSE)</f>
        <v>-</v>
      </c>
      <c r="AJ150" s="185" t="str">
        <f>VLOOKUP($K150,Buchungsvarianten!$G$4:$AN$51,COLUMN(Z150),FALSE)</f>
        <v>-</v>
      </c>
      <c r="AK150" s="181" t="str">
        <f>VLOOKUP($K150,Buchungsvarianten!$G$4:$AN$51,COLUMN(AA150),FALSE)</f>
        <v>-</v>
      </c>
      <c r="AL150" s="181" t="str">
        <f>VLOOKUP($K150,Buchungsvarianten!$G$4:$AN$51,COLUMN(AB150),FALSE)</f>
        <v>-</v>
      </c>
      <c r="AM150" s="181" t="str">
        <f>VLOOKUP($K150,Buchungsvarianten!$G$4:$AN$51,COLUMN(AC150),FALSE)</f>
        <v>-</v>
      </c>
      <c r="AN150" s="181" t="str">
        <f>VLOOKUP($K150,Buchungsvarianten!$G$4:$AN$51,COLUMN(AD150),FALSE)</f>
        <v>-</v>
      </c>
      <c r="AO150" s="186" t="str">
        <f>VLOOKUP($K150,Buchungsvarianten!$G$4:$AN$51,COLUMN(AE150),FALSE)</f>
        <v>-</v>
      </c>
      <c r="AP150" s="185" t="str">
        <f>VLOOKUP($K150,Buchungsvarianten!$G$4:$AN$51,COLUMN(AF150),FALSE)</f>
        <v>-</v>
      </c>
      <c r="AQ150" s="181" t="str">
        <f>VLOOKUP($K150,Buchungsvarianten!$G$4:$AN$51,COLUMN(AG150),FALSE)</f>
        <v>-</v>
      </c>
      <c r="AR150" s="186" t="str">
        <f>VLOOKUP($K150,Buchungsvarianten!$G$4:$AN$51,COLUMN(AH150),FALSE)</f>
        <v>-</v>
      </c>
      <c r="AS150" s="35" t="s">
        <v>120</v>
      </c>
    </row>
    <row r="151" spans="1:45" ht="45" x14ac:dyDescent="0.25">
      <c r="A151" s="6" t="s">
        <v>28</v>
      </c>
      <c r="B151" s="6" t="s">
        <v>28</v>
      </c>
      <c r="C151" s="6" t="s">
        <v>28</v>
      </c>
      <c r="D151" s="6" t="s">
        <v>70</v>
      </c>
      <c r="E151" s="6">
        <v>35220</v>
      </c>
      <c r="F151" s="119" t="s">
        <v>158</v>
      </c>
      <c r="G151" s="5">
        <f t="shared" si="2"/>
        <v>32</v>
      </c>
      <c r="H151" s="4" t="str">
        <f>VLOOKUP(G151,Buchungsvarianten!$D$4:$F$51,2,FALSE)</f>
        <v>Bring</v>
      </c>
      <c r="I151" s="123" t="str">
        <f>VLOOKUP(K151,Buchungsvarianten!$G$4:$AP$51,36,FALSE)</f>
        <v>HH-&gt;WSZ-&gt;BAWU Recycling-&gt;S/B</v>
      </c>
      <c r="J151" s="116" t="str">
        <f>VLOOKUP(G151,Buchungsvarianten!$D$4:$F$51,3,FALSE)</f>
        <v>WSZ als Anlage der Gemeinde</v>
      </c>
      <c r="K151" s="21">
        <v>32</v>
      </c>
      <c r="L151" s="185" t="str">
        <f>VLOOKUP($K151,Buchungsvarianten!$G$4:$AN$51,COLUMN(B151),FALSE)</f>
        <v>&lt;Pers.GLN Gem.&gt;</v>
      </c>
      <c r="M151" s="181" t="str">
        <f>VLOOKUP($K151,Buchungsvarianten!$G$4:$AN$51,COLUMN(C151),FALSE)</f>
        <v>&lt;Anl.GLN WSZ (Gem.)&gt;</v>
      </c>
      <c r="N151" s="181" t="str">
        <f>VLOOKUP($K151,Buchungsvarianten!$G$4:$AN$51,COLUMN(D151),FALSE)</f>
        <v>&lt;Übernahme&gt;</v>
      </c>
      <c r="O151" s="181" t="str">
        <f>VLOOKUP($K151,Buchungsvarianten!$G$4:$AN$51,COLUMN(E151),FALSE)</f>
        <v>Anl.GLN WSZ (Gem.)</v>
      </c>
      <c r="P151" s="181" t="str">
        <f>VLOOKUP($K151,Buchungsvarianten!$G$4:$AN$51,COLUMN(F151),FALSE)</f>
        <v>Pers.GLN BAWU Recycling</v>
      </c>
      <c r="Q151" s="186" t="str">
        <f>VLOOKUP($K151,Buchungsvarianten!$G$4:$AN$51,COLUMN(G151),FALSE)</f>
        <v>ÜG in Strecke</v>
      </c>
      <c r="R151" s="185" t="str">
        <f>VLOOKUP($K151,Buchungsvarianten!$G$4:$AN$51,COLUMN(H151),FALSE)</f>
        <v>Stand.GLN WSZ (Gem.)</v>
      </c>
      <c r="S151" s="181" t="str">
        <f>VLOOKUP($K151,Buchungsvarianten!$G$4:$AN$51,COLUMN(I151),FALSE)</f>
        <v>Pers.GLN BAWU Recycling</v>
      </c>
      <c r="T151" s="181" t="str">
        <f>VLOOKUP($K151,Buchungsvarianten!$G$4:$AN$51,COLUMN(J151),FALSE)</f>
        <v>ÜN in Strecke</v>
      </c>
      <c r="U151" s="181" t="str">
        <f>VLOOKUP($K151,Buchungsvarianten!$G$4:$AN$51,COLUMN(K151),FALSE)</f>
        <v>Pers.GLN BAWU Recycling</v>
      </c>
      <c r="V151" s="181" t="str">
        <f>VLOOKUP($K151,Buchungsvarianten!$G$4:$AN$51,COLUMN(L151),FALSE)</f>
        <v>Stand.GLN  S/B</v>
      </c>
      <c r="W151" s="186" t="str">
        <f>VLOOKUP($K151,Buchungsvarianten!$G$4:$AN$51,COLUMN(M151),FALSE)</f>
        <v>ÜG aus Strecke</v>
      </c>
      <c r="X151" s="185" t="str">
        <f>VLOOKUP($K151,Buchungsvarianten!$G$4:$AN$51,COLUMN(N151),FALSE)</f>
        <v>Pers.GLN BAWU Recycling</v>
      </c>
      <c r="Y151" s="181" t="str">
        <f>VLOOKUP($K151,Buchungsvarianten!$G$4:$AN$51,COLUMN(O151),FALSE)</f>
        <v>Anl.GLN S/B</v>
      </c>
      <c r="Z151" s="181" t="str">
        <f>VLOOKUP($K151,Buchungsvarianten!$G$4:$AN$51,COLUMN(P151),FALSE)</f>
        <v>ÜN aus Strecke</v>
      </c>
      <c r="AA151" s="181" t="str">
        <f>VLOOKUP($K151,Buchungsvarianten!$G$4:$AN$51,COLUMN(Q151),FALSE)</f>
        <v>-</v>
      </c>
      <c r="AB151" s="181" t="str">
        <f>VLOOKUP($K151,Buchungsvarianten!$G$4:$AN$51,COLUMN(R151),FALSE)</f>
        <v>-</v>
      </c>
      <c r="AC151" s="186" t="str">
        <f>VLOOKUP($K151,Buchungsvarianten!$G$4:$AN$51,COLUMN(S151),FALSE)</f>
        <v>-</v>
      </c>
      <c r="AD151" s="185" t="str">
        <f>VLOOKUP($K151,Buchungsvarianten!$G$4:$AN$51,COLUMN(T151),FALSE)</f>
        <v>-</v>
      </c>
      <c r="AE151" s="181" t="str">
        <f>VLOOKUP($K151,Buchungsvarianten!$G$4:$AN$51,COLUMN(U151),FALSE)</f>
        <v>-</v>
      </c>
      <c r="AF151" s="181" t="str">
        <f>VLOOKUP($K151,Buchungsvarianten!$G$4:$AN$51,COLUMN(V151),FALSE)</f>
        <v>-</v>
      </c>
      <c r="AG151" s="181" t="str">
        <f>VLOOKUP($K151,Buchungsvarianten!$G$4:$AN$51,COLUMN(W151),FALSE)</f>
        <v>-</v>
      </c>
      <c r="AH151" s="181" t="str">
        <f>VLOOKUP($K151,Buchungsvarianten!$G$4:$AN$51,COLUMN(X151),FALSE)</f>
        <v>-</v>
      </c>
      <c r="AI151" s="186" t="str">
        <f>VLOOKUP($K151,Buchungsvarianten!$G$4:$AN$51,COLUMN(Y151),FALSE)</f>
        <v>-</v>
      </c>
      <c r="AJ151" s="185" t="str">
        <f>VLOOKUP($K151,Buchungsvarianten!$G$4:$AN$51,COLUMN(Z151),FALSE)</f>
        <v>-</v>
      </c>
      <c r="AK151" s="181" t="str">
        <f>VLOOKUP($K151,Buchungsvarianten!$G$4:$AN$51,COLUMN(AA151),FALSE)</f>
        <v>-</v>
      </c>
      <c r="AL151" s="181" t="str">
        <f>VLOOKUP($K151,Buchungsvarianten!$G$4:$AN$51,COLUMN(AB151),FALSE)</f>
        <v>-</v>
      </c>
      <c r="AM151" s="181" t="str">
        <f>VLOOKUP($K151,Buchungsvarianten!$G$4:$AN$51,COLUMN(AC151),FALSE)</f>
        <v>-</v>
      </c>
      <c r="AN151" s="181" t="str">
        <f>VLOOKUP($K151,Buchungsvarianten!$G$4:$AN$51,COLUMN(AD151),FALSE)</f>
        <v>-</v>
      </c>
      <c r="AO151" s="186" t="str">
        <f>VLOOKUP($K151,Buchungsvarianten!$G$4:$AN$51,COLUMN(AE151),FALSE)</f>
        <v>-</v>
      </c>
      <c r="AP151" s="185" t="str">
        <f>VLOOKUP($K151,Buchungsvarianten!$G$4:$AN$51,COLUMN(AF151),FALSE)</f>
        <v>-</v>
      </c>
      <c r="AQ151" s="181" t="str">
        <f>VLOOKUP($K151,Buchungsvarianten!$G$4:$AN$51,COLUMN(AG151),FALSE)</f>
        <v>-</v>
      </c>
      <c r="AR151" s="186" t="str">
        <f>VLOOKUP($K151,Buchungsvarianten!$G$4:$AN$51,COLUMN(AH151),FALSE)</f>
        <v>-</v>
      </c>
      <c r="AS151" s="35" t="s">
        <v>120</v>
      </c>
    </row>
    <row r="152" spans="1:45" ht="45" x14ac:dyDescent="0.25">
      <c r="A152" s="6" t="s">
        <v>28</v>
      </c>
      <c r="B152" s="6" t="s">
        <v>28</v>
      </c>
      <c r="C152" s="6" t="s">
        <v>28</v>
      </c>
      <c r="D152" s="6" t="s">
        <v>70</v>
      </c>
      <c r="E152" s="6">
        <v>35231</v>
      </c>
      <c r="F152" s="119" t="s">
        <v>71</v>
      </c>
      <c r="G152" s="5">
        <f>K152</f>
        <v>32</v>
      </c>
      <c r="H152" s="4" t="str">
        <f>VLOOKUP(G152,Buchungsvarianten!$D$4:$F$51,2,FALSE)</f>
        <v>Bring</v>
      </c>
      <c r="I152" s="123" t="str">
        <f>VLOOKUP(K152,Buchungsvarianten!$G$4:$AP$51,36,FALSE)</f>
        <v>HH-&gt;WSZ-&gt;BAWU Recycling-&gt;S/B</v>
      </c>
      <c r="J152" s="116" t="str">
        <f>VLOOKUP(G152,Buchungsvarianten!$D$4:$F$51,3,FALSE)</f>
        <v>WSZ als Anlage der Gemeinde</v>
      </c>
      <c r="K152" s="21">
        <v>32</v>
      </c>
      <c r="L152" s="185" t="str">
        <f>VLOOKUP($K152,Buchungsvarianten!$G$4:$AN$51,COLUMN(B152),FALSE)</f>
        <v>&lt;Pers.GLN Gem.&gt;</v>
      </c>
      <c r="M152" s="181" t="str">
        <f>VLOOKUP($K152,Buchungsvarianten!$G$4:$AN$51,COLUMN(C152),FALSE)</f>
        <v>&lt;Anl.GLN WSZ (Gem.)&gt;</v>
      </c>
      <c r="N152" s="181" t="str">
        <f>VLOOKUP($K152,Buchungsvarianten!$G$4:$AN$51,COLUMN(D152),FALSE)</f>
        <v>&lt;Übernahme&gt;</v>
      </c>
      <c r="O152" s="181" t="str">
        <f>VLOOKUP($K152,Buchungsvarianten!$G$4:$AN$51,COLUMN(E152),FALSE)</f>
        <v>Anl.GLN WSZ (Gem.)</v>
      </c>
      <c r="P152" s="181" t="str">
        <f>VLOOKUP($K152,Buchungsvarianten!$G$4:$AN$51,COLUMN(F152),FALSE)</f>
        <v>Pers.GLN BAWU Recycling</v>
      </c>
      <c r="Q152" s="186" t="str">
        <f>VLOOKUP($K152,Buchungsvarianten!$G$4:$AN$51,COLUMN(G152),FALSE)</f>
        <v>ÜG in Strecke</v>
      </c>
      <c r="R152" s="185" t="str">
        <f>VLOOKUP($K152,Buchungsvarianten!$G$4:$AN$51,COLUMN(H152),FALSE)</f>
        <v>Stand.GLN WSZ (Gem.)</v>
      </c>
      <c r="S152" s="181" t="str">
        <f>VLOOKUP($K152,Buchungsvarianten!$G$4:$AN$51,COLUMN(I152),FALSE)</f>
        <v>Pers.GLN BAWU Recycling</v>
      </c>
      <c r="T152" s="181" t="str">
        <f>VLOOKUP($K152,Buchungsvarianten!$G$4:$AN$51,COLUMN(J152),FALSE)</f>
        <v>ÜN in Strecke</v>
      </c>
      <c r="U152" s="181" t="str">
        <f>VLOOKUP($K152,Buchungsvarianten!$G$4:$AN$51,COLUMN(K152),FALSE)</f>
        <v>Pers.GLN BAWU Recycling</v>
      </c>
      <c r="V152" s="181" t="str">
        <f>VLOOKUP($K152,Buchungsvarianten!$G$4:$AN$51,COLUMN(L152),FALSE)</f>
        <v>Stand.GLN  S/B</v>
      </c>
      <c r="W152" s="186" t="str">
        <f>VLOOKUP($K152,Buchungsvarianten!$G$4:$AN$51,COLUMN(M152),FALSE)</f>
        <v>ÜG aus Strecke</v>
      </c>
      <c r="X152" s="185" t="str">
        <f>VLOOKUP($K152,Buchungsvarianten!$G$4:$AN$51,COLUMN(N152),FALSE)</f>
        <v>Pers.GLN BAWU Recycling</v>
      </c>
      <c r="Y152" s="181" t="str">
        <f>VLOOKUP($K152,Buchungsvarianten!$G$4:$AN$51,COLUMN(O152),FALSE)</f>
        <v>Anl.GLN S/B</v>
      </c>
      <c r="Z152" s="181" t="str">
        <f>VLOOKUP($K152,Buchungsvarianten!$G$4:$AN$51,COLUMN(P152),FALSE)</f>
        <v>ÜN aus Strecke</v>
      </c>
      <c r="AA152" s="181" t="str">
        <f>VLOOKUP($K152,Buchungsvarianten!$G$4:$AN$51,COLUMN(Q152),FALSE)</f>
        <v>-</v>
      </c>
      <c r="AB152" s="181" t="str">
        <f>VLOOKUP($K152,Buchungsvarianten!$G$4:$AN$51,COLUMN(R152),FALSE)</f>
        <v>-</v>
      </c>
      <c r="AC152" s="186" t="str">
        <f>VLOOKUP($K152,Buchungsvarianten!$G$4:$AN$51,COLUMN(S152),FALSE)</f>
        <v>-</v>
      </c>
      <c r="AD152" s="185" t="str">
        <f>VLOOKUP($K152,Buchungsvarianten!$G$4:$AN$51,COLUMN(T152),FALSE)</f>
        <v>-</v>
      </c>
      <c r="AE152" s="181" t="str">
        <f>VLOOKUP($K152,Buchungsvarianten!$G$4:$AN$51,COLUMN(U152),FALSE)</f>
        <v>-</v>
      </c>
      <c r="AF152" s="181" t="str">
        <f>VLOOKUP($K152,Buchungsvarianten!$G$4:$AN$51,COLUMN(V152),FALSE)</f>
        <v>-</v>
      </c>
      <c r="AG152" s="181" t="str">
        <f>VLOOKUP($K152,Buchungsvarianten!$G$4:$AN$51,COLUMN(W152),FALSE)</f>
        <v>-</v>
      </c>
      <c r="AH152" s="181" t="str">
        <f>VLOOKUP($K152,Buchungsvarianten!$G$4:$AN$51,COLUMN(X152),FALSE)</f>
        <v>-</v>
      </c>
      <c r="AI152" s="186" t="str">
        <f>VLOOKUP($K152,Buchungsvarianten!$G$4:$AN$51,COLUMN(Y152),FALSE)</f>
        <v>-</v>
      </c>
      <c r="AJ152" s="185" t="str">
        <f>VLOOKUP($K152,Buchungsvarianten!$G$4:$AN$51,COLUMN(Z152),FALSE)</f>
        <v>-</v>
      </c>
      <c r="AK152" s="181" t="str">
        <f>VLOOKUP($K152,Buchungsvarianten!$G$4:$AN$51,COLUMN(AA152),FALSE)</f>
        <v>-</v>
      </c>
      <c r="AL152" s="181" t="str">
        <f>VLOOKUP($K152,Buchungsvarianten!$G$4:$AN$51,COLUMN(AB152),FALSE)</f>
        <v>-</v>
      </c>
      <c r="AM152" s="181" t="str">
        <f>VLOOKUP($K152,Buchungsvarianten!$G$4:$AN$51,COLUMN(AC152),FALSE)</f>
        <v>-</v>
      </c>
      <c r="AN152" s="181" t="str">
        <f>VLOOKUP($K152,Buchungsvarianten!$G$4:$AN$51,COLUMN(AD152),FALSE)</f>
        <v>-</v>
      </c>
      <c r="AO152" s="186" t="str">
        <f>VLOOKUP($K152,Buchungsvarianten!$G$4:$AN$51,COLUMN(AE152),FALSE)</f>
        <v>-</v>
      </c>
      <c r="AP152" s="185" t="str">
        <f>VLOOKUP($K152,Buchungsvarianten!$G$4:$AN$51,COLUMN(AF152),FALSE)</f>
        <v>-</v>
      </c>
      <c r="AQ152" s="181" t="str">
        <f>VLOOKUP($K152,Buchungsvarianten!$G$4:$AN$51,COLUMN(AG152),FALSE)</f>
        <v>-</v>
      </c>
      <c r="AR152" s="186" t="str">
        <f>VLOOKUP($K152,Buchungsvarianten!$G$4:$AN$51,COLUMN(AH152),FALSE)</f>
        <v>-</v>
      </c>
      <c r="AS152" s="35" t="s">
        <v>120</v>
      </c>
    </row>
    <row r="153" spans="1:45" ht="45" x14ac:dyDescent="0.25">
      <c r="A153" s="6" t="s">
        <v>28</v>
      </c>
      <c r="B153" s="6" t="s">
        <v>28</v>
      </c>
      <c r="C153" s="6" t="s">
        <v>28</v>
      </c>
      <c r="D153" s="6" t="s">
        <v>70</v>
      </c>
      <c r="E153" s="6">
        <v>35230</v>
      </c>
      <c r="F153" s="119" t="s">
        <v>88</v>
      </c>
      <c r="G153" s="5">
        <f t="shared" si="2"/>
        <v>32</v>
      </c>
      <c r="H153" s="4" t="str">
        <f>VLOOKUP(G153,Buchungsvarianten!$D$4:$F$51,2,FALSE)</f>
        <v>Bring</v>
      </c>
      <c r="I153" s="123" t="str">
        <f>VLOOKUP(K153,Buchungsvarianten!$G$4:$AP$51,36,FALSE)</f>
        <v>HH-&gt;WSZ-&gt;BAWU Recycling-&gt;S/B</v>
      </c>
      <c r="J153" s="116" t="str">
        <f>VLOOKUP(G153,Buchungsvarianten!$D$4:$F$51,3,FALSE)</f>
        <v>WSZ als Anlage der Gemeinde</v>
      </c>
      <c r="K153" s="21">
        <v>32</v>
      </c>
      <c r="L153" s="185" t="str">
        <f>VLOOKUP($K153,Buchungsvarianten!$G$4:$AN$51,COLUMN(B153),FALSE)</f>
        <v>&lt;Pers.GLN Gem.&gt;</v>
      </c>
      <c r="M153" s="181" t="str">
        <f>VLOOKUP($K153,Buchungsvarianten!$G$4:$AN$51,COLUMN(C153),FALSE)</f>
        <v>&lt;Anl.GLN WSZ (Gem.)&gt;</v>
      </c>
      <c r="N153" s="181" t="str">
        <f>VLOOKUP($K153,Buchungsvarianten!$G$4:$AN$51,COLUMN(D153),FALSE)</f>
        <v>&lt;Übernahme&gt;</v>
      </c>
      <c r="O153" s="181" t="str">
        <f>VLOOKUP($K153,Buchungsvarianten!$G$4:$AN$51,COLUMN(E153),FALSE)</f>
        <v>Anl.GLN WSZ (Gem.)</v>
      </c>
      <c r="P153" s="181" t="str">
        <f>VLOOKUP($K153,Buchungsvarianten!$G$4:$AN$51,COLUMN(F153),FALSE)</f>
        <v>Pers.GLN BAWU Recycling</v>
      </c>
      <c r="Q153" s="186" t="str">
        <f>VLOOKUP($K153,Buchungsvarianten!$G$4:$AN$51,COLUMN(G153),FALSE)</f>
        <v>ÜG in Strecke</v>
      </c>
      <c r="R153" s="185" t="str">
        <f>VLOOKUP($K153,Buchungsvarianten!$G$4:$AN$51,COLUMN(H153),FALSE)</f>
        <v>Stand.GLN WSZ (Gem.)</v>
      </c>
      <c r="S153" s="181" t="str">
        <f>VLOOKUP($K153,Buchungsvarianten!$G$4:$AN$51,COLUMN(I153),FALSE)</f>
        <v>Pers.GLN BAWU Recycling</v>
      </c>
      <c r="T153" s="181" t="str">
        <f>VLOOKUP($K153,Buchungsvarianten!$G$4:$AN$51,COLUMN(J153),FALSE)</f>
        <v>ÜN in Strecke</v>
      </c>
      <c r="U153" s="181" t="str">
        <f>VLOOKUP($K153,Buchungsvarianten!$G$4:$AN$51,COLUMN(K153),FALSE)</f>
        <v>Pers.GLN BAWU Recycling</v>
      </c>
      <c r="V153" s="181" t="str">
        <f>VLOOKUP($K153,Buchungsvarianten!$G$4:$AN$51,COLUMN(L153),FALSE)</f>
        <v>Stand.GLN  S/B</v>
      </c>
      <c r="W153" s="186" t="str">
        <f>VLOOKUP($K153,Buchungsvarianten!$G$4:$AN$51,COLUMN(M153),FALSE)</f>
        <v>ÜG aus Strecke</v>
      </c>
      <c r="X153" s="185" t="str">
        <f>VLOOKUP($K153,Buchungsvarianten!$G$4:$AN$51,COLUMN(N153),FALSE)</f>
        <v>Pers.GLN BAWU Recycling</v>
      </c>
      <c r="Y153" s="181" t="str">
        <f>VLOOKUP($K153,Buchungsvarianten!$G$4:$AN$51,COLUMN(O153),FALSE)</f>
        <v>Anl.GLN S/B</v>
      </c>
      <c r="Z153" s="181" t="str">
        <f>VLOOKUP($K153,Buchungsvarianten!$G$4:$AN$51,COLUMN(P153),FALSE)</f>
        <v>ÜN aus Strecke</v>
      </c>
      <c r="AA153" s="181" t="str">
        <f>VLOOKUP($K153,Buchungsvarianten!$G$4:$AN$51,COLUMN(Q153),FALSE)</f>
        <v>-</v>
      </c>
      <c r="AB153" s="181" t="str">
        <f>VLOOKUP($K153,Buchungsvarianten!$G$4:$AN$51,COLUMN(R153),FALSE)</f>
        <v>-</v>
      </c>
      <c r="AC153" s="186" t="str">
        <f>VLOOKUP($K153,Buchungsvarianten!$G$4:$AN$51,COLUMN(S153),FALSE)</f>
        <v>-</v>
      </c>
      <c r="AD153" s="185" t="str">
        <f>VLOOKUP($K153,Buchungsvarianten!$G$4:$AN$51,COLUMN(T153),FALSE)</f>
        <v>-</v>
      </c>
      <c r="AE153" s="181" t="str">
        <f>VLOOKUP($K153,Buchungsvarianten!$G$4:$AN$51,COLUMN(U153),FALSE)</f>
        <v>-</v>
      </c>
      <c r="AF153" s="181" t="str">
        <f>VLOOKUP($K153,Buchungsvarianten!$G$4:$AN$51,COLUMN(V153),FALSE)</f>
        <v>-</v>
      </c>
      <c r="AG153" s="181" t="str">
        <f>VLOOKUP($K153,Buchungsvarianten!$G$4:$AN$51,COLUMN(W153),FALSE)</f>
        <v>-</v>
      </c>
      <c r="AH153" s="181" t="str">
        <f>VLOOKUP($K153,Buchungsvarianten!$G$4:$AN$51,COLUMN(X153),FALSE)</f>
        <v>-</v>
      </c>
      <c r="AI153" s="186" t="str">
        <f>VLOOKUP($K153,Buchungsvarianten!$G$4:$AN$51,COLUMN(Y153),FALSE)</f>
        <v>-</v>
      </c>
      <c r="AJ153" s="185" t="str">
        <f>VLOOKUP($K153,Buchungsvarianten!$G$4:$AN$51,COLUMN(Z153),FALSE)</f>
        <v>-</v>
      </c>
      <c r="AK153" s="181" t="str">
        <f>VLOOKUP($K153,Buchungsvarianten!$G$4:$AN$51,COLUMN(AA153),FALSE)</f>
        <v>-</v>
      </c>
      <c r="AL153" s="181" t="str">
        <f>VLOOKUP($K153,Buchungsvarianten!$G$4:$AN$51,COLUMN(AB153),FALSE)</f>
        <v>-</v>
      </c>
      <c r="AM153" s="181" t="str">
        <f>VLOOKUP($K153,Buchungsvarianten!$G$4:$AN$51,COLUMN(AC153),FALSE)</f>
        <v>-</v>
      </c>
      <c r="AN153" s="181" t="str">
        <f>VLOOKUP($K153,Buchungsvarianten!$G$4:$AN$51,COLUMN(AD153),FALSE)</f>
        <v>-</v>
      </c>
      <c r="AO153" s="186" t="str">
        <f>VLOOKUP($K153,Buchungsvarianten!$G$4:$AN$51,COLUMN(AE153),FALSE)</f>
        <v>-</v>
      </c>
      <c r="AP153" s="185" t="str">
        <f>VLOOKUP($K153,Buchungsvarianten!$G$4:$AN$51,COLUMN(AF153),FALSE)</f>
        <v>-</v>
      </c>
      <c r="AQ153" s="181" t="str">
        <f>VLOOKUP($K153,Buchungsvarianten!$G$4:$AN$51,COLUMN(AG153),FALSE)</f>
        <v>-</v>
      </c>
      <c r="AR153" s="186" t="str">
        <f>VLOOKUP($K153,Buchungsvarianten!$G$4:$AN$51,COLUMN(AH153),FALSE)</f>
        <v>-</v>
      </c>
      <c r="AS153" s="35" t="s">
        <v>120</v>
      </c>
    </row>
    <row r="154" spans="1:45" ht="45" x14ac:dyDescent="0.25">
      <c r="A154" s="6" t="s">
        <v>28</v>
      </c>
      <c r="B154" s="6" t="s">
        <v>28</v>
      </c>
      <c r="C154" s="6" t="s">
        <v>28</v>
      </c>
      <c r="D154" s="6" t="s">
        <v>70</v>
      </c>
      <c r="E154" s="6">
        <v>35339</v>
      </c>
      <c r="F154" s="119" t="s">
        <v>89</v>
      </c>
      <c r="G154" s="5">
        <f t="shared" si="2"/>
        <v>32</v>
      </c>
      <c r="H154" s="4" t="str">
        <f>VLOOKUP(G154,Buchungsvarianten!$D$4:$F$51,2,FALSE)</f>
        <v>Bring</v>
      </c>
      <c r="I154" s="123" t="str">
        <f>VLOOKUP(K154,Buchungsvarianten!$G$4:$AP$51,36,FALSE)</f>
        <v>HH-&gt;WSZ-&gt;BAWU Recycling-&gt;S/B</v>
      </c>
      <c r="J154" s="116" t="str">
        <f>VLOOKUP(G154,Buchungsvarianten!$D$4:$F$51,3,FALSE)</f>
        <v>WSZ als Anlage der Gemeinde</v>
      </c>
      <c r="K154" s="21">
        <v>32</v>
      </c>
      <c r="L154" s="185" t="str">
        <f>VLOOKUP($K154,Buchungsvarianten!$G$4:$AN$51,COLUMN(B154),FALSE)</f>
        <v>&lt;Pers.GLN Gem.&gt;</v>
      </c>
      <c r="M154" s="181" t="str">
        <f>VLOOKUP($K154,Buchungsvarianten!$G$4:$AN$51,COLUMN(C154),FALSE)</f>
        <v>&lt;Anl.GLN WSZ (Gem.)&gt;</v>
      </c>
      <c r="N154" s="181" t="str">
        <f>VLOOKUP($K154,Buchungsvarianten!$G$4:$AN$51,COLUMN(D154),FALSE)</f>
        <v>&lt;Übernahme&gt;</v>
      </c>
      <c r="O154" s="181" t="str">
        <f>VLOOKUP($K154,Buchungsvarianten!$G$4:$AN$51,COLUMN(E154),FALSE)</f>
        <v>Anl.GLN WSZ (Gem.)</v>
      </c>
      <c r="P154" s="181" t="str">
        <f>VLOOKUP($K154,Buchungsvarianten!$G$4:$AN$51,COLUMN(F154),FALSE)</f>
        <v>Pers.GLN BAWU Recycling</v>
      </c>
      <c r="Q154" s="186" t="str">
        <f>VLOOKUP($K154,Buchungsvarianten!$G$4:$AN$51,COLUMN(G154),FALSE)</f>
        <v>ÜG in Strecke</v>
      </c>
      <c r="R154" s="185" t="str">
        <f>VLOOKUP($K154,Buchungsvarianten!$G$4:$AN$51,COLUMN(H154),FALSE)</f>
        <v>Stand.GLN WSZ (Gem.)</v>
      </c>
      <c r="S154" s="181" t="str">
        <f>VLOOKUP($K154,Buchungsvarianten!$G$4:$AN$51,COLUMN(I154),FALSE)</f>
        <v>Pers.GLN BAWU Recycling</v>
      </c>
      <c r="T154" s="181" t="str">
        <f>VLOOKUP($K154,Buchungsvarianten!$G$4:$AN$51,COLUMN(J154),FALSE)</f>
        <v>ÜN in Strecke</v>
      </c>
      <c r="U154" s="181" t="str">
        <f>VLOOKUP($K154,Buchungsvarianten!$G$4:$AN$51,COLUMN(K154),FALSE)</f>
        <v>Pers.GLN BAWU Recycling</v>
      </c>
      <c r="V154" s="181" t="str">
        <f>VLOOKUP($K154,Buchungsvarianten!$G$4:$AN$51,COLUMN(L154),FALSE)</f>
        <v>Stand.GLN  S/B</v>
      </c>
      <c r="W154" s="186" t="str">
        <f>VLOOKUP($K154,Buchungsvarianten!$G$4:$AN$51,COLUMN(M154),FALSE)</f>
        <v>ÜG aus Strecke</v>
      </c>
      <c r="X154" s="185" t="str">
        <f>VLOOKUP($K154,Buchungsvarianten!$G$4:$AN$51,COLUMN(N154),FALSE)</f>
        <v>Pers.GLN BAWU Recycling</v>
      </c>
      <c r="Y154" s="181" t="str">
        <f>VLOOKUP($K154,Buchungsvarianten!$G$4:$AN$51,COLUMN(O154),FALSE)</f>
        <v>Anl.GLN S/B</v>
      </c>
      <c r="Z154" s="181" t="str">
        <f>VLOOKUP($K154,Buchungsvarianten!$G$4:$AN$51,COLUMN(P154),FALSE)</f>
        <v>ÜN aus Strecke</v>
      </c>
      <c r="AA154" s="181" t="str">
        <f>VLOOKUP($K154,Buchungsvarianten!$G$4:$AN$51,COLUMN(Q154),FALSE)</f>
        <v>-</v>
      </c>
      <c r="AB154" s="181" t="str">
        <f>VLOOKUP($K154,Buchungsvarianten!$G$4:$AN$51,COLUMN(R154),FALSE)</f>
        <v>-</v>
      </c>
      <c r="AC154" s="186" t="str">
        <f>VLOOKUP($K154,Buchungsvarianten!$G$4:$AN$51,COLUMN(S154),FALSE)</f>
        <v>-</v>
      </c>
      <c r="AD154" s="185" t="str">
        <f>VLOOKUP($K154,Buchungsvarianten!$G$4:$AN$51,COLUMN(T154),FALSE)</f>
        <v>-</v>
      </c>
      <c r="AE154" s="181" t="str">
        <f>VLOOKUP($K154,Buchungsvarianten!$G$4:$AN$51,COLUMN(U154),FALSE)</f>
        <v>-</v>
      </c>
      <c r="AF154" s="181" t="str">
        <f>VLOOKUP($K154,Buchungsvarianten!$G$4:$AN$51,COLUMN(V154),FALSE)</f>
        <v>-</v>
      </c>
      <c r="AG154" s="181" t="str">
        <f>VLOOKUP($K154,Buchungsvarianten!$G$4:$AN$51,COLUMN(W154),FALSE)</f>
        <v>-</v>
      </c>
      <c r="AH154" s="181" t="str">
        <f>VLOOKUP($K154,Buchungsvarianten!$G$4:$AN$51,COLUMN(X154),FALSE)</f>
        <v>-</v>
      </c>
      <c r="AI154" s="186" t="str">
        <f>VLOOKUP($K154,Buchungsvarianten!$G$4:$AN$51,COLUMN(Y154),FALSE)</f>
        <v>-</v>
      </c>
      <c r="AJ154" s="185" t="str">
        <f>VLOOKUP($K154,Buchungsvarianten!$G$4:$AN$51,COLUMN(Z154),FALSE)</f>
        <v>-</v>
      </c>
      <c r="AK154" s="181" t="str">
        <f>VLOOKUP($K154,Buchungsvarianten!$G$4:$AN$51,COLUMN(AA154),FALSE)</f>
        <v>-</v>
      </c>
      <c r="AL154" s="181" t="str">
        <f>VLOOKUP($K154,Buchungsvarianten!$G$4:$AN$51,COLUMN(AB154),FALSE)</f>
        <v>-</v>
      </c>
      <c r="AM154" s="181" t="str">
        <f>VLOOKUP($K154,Buchungsvarianten!$G$4:$AN$51,COLUMN(AC154),FALSE)</f>
        <v>-</v>
      </c>
      <c r="AN154" s="181" t="str">
        <f>VLOOKUP($K154,Buchungsvarianten!$G$4:$AN$51,COLUMN(AD154),FALSE)</f>
        <v>-</v>
      </c>
      <c r="AO154" s="186" t="str">
        <f>VLOOKUP($K154,Buchungsvarianten!$G$4:$AN$51,COLUMN(AE154),FALSE)</f>
        <v>-</v>
      </c>
      <c r="AP154" s="185" t="str">
        <f>VLOOKUP($K154,Buchungsvarianten!$G$4:$AN$51,COLUMN(AF154),FALSE)</f>
        <v>-</v>
      </c>
      <c r="AQ154" s="181" t="str">
        <f>VLOOKUP($K154,Buchungsvarianten!$G$4:$AN$51,COLUMN(AG154),FALSE)</f>
        <v>-</v>
      </c>
      <c r="AR154" s="186" t="str">
        <f>VLOOKUP($K154,Buchungsvarianten!$G$4:$AN$51,COLUMN(AH154),FALSE)</f>
        <v>-</v>
      </c>
      <c r="AS154" s="35" t="s">
        <v>120</v>
      </c>
    </row>
    <row r="155" spans="1:45" ht="45" x14ac:dyDescent="0.25">
      <c r="A155" s="6" t="s">
        <v>28</v>
      </c>
      <c r="B155" s="6" t="s">
        <v>28</v>
      </c>
      <c r="C155" s="6" t="s">
        <v>28</v>
      </c>
      <c r="D155" s="6" t="s">
        <v>70</v>
      </c>
      <c r="E155" s="6">
        <v>35212</v>
      </c>
      <c r="F155" s="119" t="s">
        <v>91</v>
      </c>
      <c r="G155" s="5">
        <f t="shared" si="2"/>
        <v>32</v>
      </c>
      <c r="H155" s="4" t="str">
        <f>VLOOKUP(G155,Buchungsvarianten!$D$4:$F$51,2,FALSE)</f>
        <v>Bring</v>
      </c>
      <c r="I155" s="123" t="str">
        <f>VLOOKUP(K155,Buchungsvarianten!$G$4:$AP$51,36,FALSE)</f>
        <v>HH-&gt;WSZ-&gt;BAWU Recycling-&gt;S/B</v>
      </c>
      <c r="J155" s="116" t="str">
        <f>VLOOKUP(G155,Buchungsvarianten!$D$4:$F$51,3,FALSE)</f>
        <v>WSZ als Anlage der Gemeinde</v>
      </c>
      <c r="K155" s="21">
        <v>32</v>
      </c>
      <c r="L155" s="185" t="str">
        <f>VLOOKUP($K155,Buchungsvarianten!$G$4:$AN$51,COLUMN(B155),FALSE)</f>
        <v>&lt;Pers.GLN Gem.&gt;</v>
      </c>
      <c r="M155" s="181" t="str">
        <f>VLOOKUP($K155,Buchungsvarianten!$G$4:$AN$51,COLUMN(C155),FALSE)</f>
        <v>&lt;Anl.GLN WSZ (Gem.)&gt;</v>
      </c>
      <c r="N155" s="181" t="str">
        <f>VLOOKUP($K155,Buchungsvarianten!$G$4:$AN$51,COLUMN(D155),FALSE)</f>
        <v>&lt;Übernahme&gt;</v>
      </c>
      <c r="O155" s="181" t="str">
        <f>VLOOKUP($K155,Buchungsvarianten!$G$4:$AN$51,COLUMN(E155),FALSE)</f>
        <v>Anl.GLN WSZ (Gem.)</v>
      </c>
      <c r="P155" s="181" t="str">
        <f>VLOOKUP($K155,Buchungsvarianten!$G$4:$AN$51,COLUMN(F155),FALSE)</f>
        <v>Pers.GLN BAWU Recycling</v>
      </c>
      <c r="Q155" s="186" t="str">
        <f>VLOOKUP($K155,Buchungsvarianten!$G$4:$AN$51,COLUMN(G155),FALSE)</f>
        <v>ÜG in Strecke</v>
      </c>
      <c r="R155" s="185" t="str">
        <f>VLOOKUP($K155,Buchungsvarianten!$G$4:$AN$51,COLUMN(H155),FALSE)</f>
        <v>Stand.GLN WSZ (Gem.)</v>
      </c>
      <c r="S155" s="181" t="str">
        <f>VLOOKUP($K155,Buchungsvarianten!$G$4:$AN$51,COLUMN(I155),FALSE)</f>
        <v>Pers.GLN BAWU Recycling</v>
      </c>
      <c r="T155" s="181" t="str">
        <f>VLOOKUP($K155,Buchungsvarianten!$G$4:$AN$51,COLUMN(J155),FALSE)</f>
        <v>ÜN in Strecke</v>
      </c>
      <c r="U155" s="181" t="str">
        <f>VLOOKUP($K155,Buchungsvarianten!$G$4:$AN$51,COLUMN(K155),FALSE)</f>
        <v>Pers.GLN BAWU Recycling</v>
      </c>
      <c r="V155" s="181" t="str">
        <f>VLOOKUP($K155,Buchungsvarianten!$G$4:$AN$51,COLUMN(L155),FALSE)</f>
        <v>Stand.GLN  S/B</v>
      </c>
      <c r="W155" s="186" t="str">
        <f>VLOOKUP($K155,Buchungsvarianten!$G$4:$AN$51,COLUMN(M155),FALSE)</f>
        <v>ÜG aus Strecke</v>
      </c>
      <c r="X155" s="185" t="str">
        <f>VLOOKUP($K155,Buchungsvarianten!$G$4:$AN$51,COLUMN(N155),FALSE)</f>
        <v>Pers.GLN BAWU Recycling</v>
      </c>
      <c r="Y155" s="181" t="str">
        <f>VLOOKUP($K155,Buchungsvarianten!$G$4:$AN$51,COLUMN(O155),FALSE)</f>
        <v>Anl.GLN S/B</v>
      </c>
      <c r="Z155" s="181" t="str">
        <f>VLOOKUP($K155,Buchungsvarianten!$G$4:$AN$51,COLUMN(P155),FALSE)</f>
        <v>ÜN aus Strecke</v>
      </c>
      <c r="AA155" s="181" t="str">
        <f>VLOOKUP($K155,Buchungsvarianten!$G$4:$AN$51,COLUMN(Q155),FALSE)</f>
        <v>-</v>
      </c>
      <c r="AB155" s="181" t="str">
        <f>VLOOKUP($K155,Buchungsvarianten!$G$4:$AN$51,COLUMN(R155),FALSE)</f>
        <v>-</v>
      </c>
      <c r="AC155" s="186" t="str">
        <f>VLOOKUP($K155,Buchungsvarianten!$G$4:$AN$51,COLUMN(S155),FALSE)</f>
        <v>-</v>
      </c>
      <c r="AD155" s="185" t="str">
        <f>VLOOKUP($K155,Buchungsvarianten!$G$4:$AN$51,COLUMN(T155),FALSE)</f>
        <v>-</v>
      </c>
      <c r="AE155" s="181" t="str">
        <f>VLOOKUP($K155,Buchungsvarianten!$G$4:$AN$51,COLUMN(U155),FALSE)</f>
        <v>-</v>
      </c>
      <c r="AF155" s="181" t="str">
        <f>VLOOKUP($K155,Buchungsvarianten!$G$4:$AN$51,COLUMN(V155),FALSE)</f>
        <v>-</v>
      </c>
      <c r="AG155" s="181" t="str">
        <f>VLOOKUP($K155,Buchungsvarianten!$G$4:$AN$51,COLUMN(W155),FALSE)</f>
        <v>-</v>
      </c>
      <c r="AH155" s="181" t="str">
        <f>VLOOKUP($K155,Buchungsvarianten!$G$4:$AN$51,COLUMN(X155),FALSE)</f>
        <v>-</v>
      </c>
      <c r="AI155" s="186" t="str">
        <f>VLOOKUP($K155,Buchungsvarianten!$G$4:$AN$51,COLUMN(Y155),FALSE)</f>
        <v>-</v>
      </c>
      <c r="AJ155" s="185" t="str">
        <f>VLOOKUP($K155,Buchungsvarianten!$G$4:$AN$51,COLUMN(Z155),FALSE)</f>
        <v>-</v>
      </c>
      <c r="AK155" s="181" t="str">
        <f>VLOOKUP($K155,Buchungsvarianten!$G$4:$AN$51,COLUMN(AA155),FALSE)</f>
        <v>-</v>
      </c>
      <c r="AL155" s="181" t="str">
        <f>VLOOKUP($K155,Buchungsvarianten!$G$4:$AN$51,COLUMN(AB155),FALSE)</f>
        <v>-</v>
      </c>
      <c r="AM155" s="181" t="str">
        <f>VLOOKUP($K155,Buchungsvarianten!$G$4:$AN$51,COLUMN(AC155),FALSE)</f>
        <v>-</v>
      </c>
      <c r="AN155" s="181" t="str">
        <f>VLOOKUP($K155,Buchungsvarianten!$G$4:$AN$51,COLUMN(AD155),FALSE)</f>
        <v>-</v>
      </c>
      <c r="AO155" s="186" t="str">
        <f>VLOOKUP($K155,Buchungsvarianten!$G$4:$AN$51,COLUMN(AE155),FALSE)</f>
        <v>-</v>
      </c>
      <c r="AP155" s="185" t="str">
        <f>VLOOKUP($K155,Buchungsvarianten!$G$4:$AN$51,COLUMN(AF155),FALSE)</f>
        <v>-</v>
      </c>
      <c r="AQ155" s="181" t="str">
        <f>VLOOKUP($K155,Buchungsvarianten!$G$4:$AN$51,COLUMN(AG155),FALSE)</f>
        <v>-</v>
      </c>
      <c r="AR155" s="186" t="str">
        <f>VLOOKUP($K155,Buchungsvarianten!$G$4:$AN$51,COLUMN(AH155),FALSE)</f>
        <v>-</v>
      </c>
      <c r="AS155" s="35" t="s">
        <v>120</v>
      </c>
    </row>
    <row r="156" spans="1:45" ht="45" x14ac:dyDescent="0.25">
      <c r="A156" s="6" t="s">
        <v>28</v>
      </c>
      <c r="B156" s="6" t="s">
        <v>28</v>
      </c>
      <c r="C156" s="6" t="s">
        <v>28</v>
      </c>
      <c r="D156" s="6" t="s">
        <v>70</v>
      </c>
      <c r="E156" s="6">
        <v>35205</v>
      </c>
      <c r="F156" s="119" t="s">
        <v>92</v>
      </c>
      <c r="G156" s="5">
        <f t="shared" si="2"/>
        <v>32</v>
      </c>
      <c r="H156" s="4" t="str">
        <f>VLOOKUP(G156,Buchungsvarianten!$D$4:$F$51,2,FALSE)</f>
        <v>Bring</v>
      </c>
      <c r="I156" s="123" t="str">
        <f>VLOOKUP(K156,Buchungsvarianten!$G$4:$AP$51,36,FALSE)</f>
        <v>HH-&gt;WSZ-&gt;BAWU Recycling-&gt;S/B</v>
      </c>
      <c r="J156" s="116" t="str">
        <f>VLOOKUP(G156,Buchungsvarianten!$D$4:$F$51,3,FALSE)</f>
        <v>WSZ als Anlage der Gemeinde</v>
      </c>
      <c r="K156" s="21">
        <v>32</v>
      </c>
      <c r="L156" s="185" t="str">
        <f>VLOOKUP($K156,Buchungsvarianten!$G$4:$AN$51,COLUMN(B156),FALSE)</f>
        <v>&lt;Pers.GLN Gem.&gt;</v>
      </c>
      <c r="M156" s="181" t="str">
        <f>VLOOKUP($K156,Buchungsvarianten!$G$4:$AN$51,COLUMN(C156),FALSE)</f>
        <v>&lt;Anl.GLN WSZ (Gem.)&gt;</v>
      </c>
      <c r="N156" s="181" t="str">
        <f>VLOOKUP($K156,Buchungsvarianten!$G$4:$AN$51,COLUMN(D156),FALSE)</f>
        <v>&lt;Übernahme&gt;</v>
      </c>
      <c r="O156" s="181" t="str">
        <f>VLOOKUP($K156,Buchungsvarianten!$G$4:$AN$51,COLUMN(E156),FALSE)</f>
        <v>Anl.GLN WSZ (Gem.)</v>
      </c>
      <c r="P156" s="181" t="str">
        <f>VLOOKUP($K156,Buchungsvarianten!$G$4:$AN$51,COLUMN(F156),FALSE)</f>
        <v>Pers.GLN BAWU Recycling</v>
      </c>
      <c r="Q156" s="186" t="str">
        <f>VLOOKUP($K156,Buchungsvarianten!$G$4:$AN$51,COLUMN(G156),FALSE)</f>
        <v>ÜG in Strecke</v>
      </c>
      <c r="R156" s="185" t="str">
        <f>VLOOKUP($K156,Buchungsvarianten!$G$4:$AN$51,COLUMN(H156),FALSE)</f>
        <v>Stand.GLN WSZ (Gem.)</v>
      </c>
      <c r="S156" s="181" t="str">
        <f>VLOOKUP($K156,Buchungsvarianten!$G$4:$AN$51,COLUMN(I156),FALSE)</f>
        <v>Pers.GLN BAWU Recycling</v>
      </c>
      <c r="T156" s="181" t="str">
        <f>VLOOKUP($K156,Buchungsvarianten!$G$4:$AN$51,COLUMN(J156),FALSE)</f>
        <v>ÜN in Strecke</v>
      </c>
      <c r="U156" s="181" t="str">
        <f>VLOOKUP($K156,Buchungsvarianten!$G$4:$AN$51,COLUMN(K156),FALSE)</f>
        <v>Pers.GLN BAWU Recycling</v>
      </c>
      <c r="V156" s="181" t="str">
        <f>VLOOKUP($K156,Buchungsvarianten!$G$4:$AN$51,COLUMN(L156),FALSE)</f>
        <v>Stand.GLN  S/B</v>
      </c>
      <c r="W156" s="186" t="str">
        <f>VLOOKUP($K156,Buchungsvarianten!$G$4:$AN$51,COLUMN(M156),FALSE)</f>
        <v>ÜG aus Strecke</v>
      </c>
      <c r="X156" s="185" t="str">
        <f>VLOOKUP($K156,Buchungsvarianten!$G$4:$AN$51,COLUMN(N156),FALSE)</f>
        <v>Pers.GLN BAWU Recycling</v>
      </c>
      <c r="Y156" s="181" t="str">
        <f>VLOOKUP($K156,Buchungsvarianten!$G$4:$AN$51,COLUMN(O156),FALSE)</f>
        <v>Anl.GLN S/B</v>
      </c>
      <c r="Z156" s="181" t="str">
        <f>VLOOKUP($K156,Buchungsvarianten!$G$4:$AN$51,COLUMN(P156),FALSE)</f>
        <v>ÜN aus Strecke</v>
      </c>
      <c r="AA156" s="181" t="str">
        <f>VLOOKUP($K156,Buchungsvarianten!$G$4:$AN$51,COLUMN(Q156),FALSE)</f>
        <v>-</v>
      </c>
      <c r="AB156" s="181" t="str">
        <f>VLOOKUP($K156,Buchungsvarianten!$G$4:$AN$51,COLUMN(R156),FALSE)</f>
        <v>-</v>
      </c>
      <c r="AC156" s="186" t="str">
        <f>VLOOKUP($K156,Buchungsvarianten!$G$4:$AN$51,COLUMN(S156),FALSE)</f>
        <v>-</v>
      </c>
      <c r="AD156" s="185" t="str">
        <f>VLOOKUP($K156,Buchungsvarianten!$G$4:$AN$51,COLUMN(T156),FALSE)</f>
        <v>-</v>
      </c>
      <c r="AE156" s="181" t="str">
        <f>VLOOKUP($K156,Buchungsvarianten!$G$4:$AN$51,COLUMN(U156),FALSE)</f>
        <v>-</v>
      </c>
      <c r="AF156" s="181" t="str">
        <f>VLOOKUP($K156,Buchungsvarianten!$G$4:$AN$51,COLUMN(V156),FALSE)</f>
        <v>-</v>
      </c>
      <c r="AG156" s="181" t="str">
        <f>VLOOKUP($K156,Buchungsvarianten!$G$4:$AN$51,COLUMN(W156),FALSE)</f>
        <v>-</v>
      </c>
      <c r="AH156" s="181" t="str">
        <f>VLOOKUP($K156,Buchungsvarianten!$G$4:$AN$51,COLUMN(X156),FALSE)</f>
        <v>-</v>
      </c>
      <c r="AI156" s="186" t="str">
        <f>VLOOKUP($K156,Buchungsvarianten!$G$4:$AN$51,COLUMN(Y156),FALSE)</f>
        <v>-</v>
      </c>
      <c r="AJ156" s="185" t="str">
        <f>VLOOKUP($K156,Buchungsvarianten!$G$4:$AN$51,COLUMN(Z156),FALSE)</f>
        <v>-</v>
      </c>
      <c r="AK156" s="181" t="str">
        <f>VLOOKUP($K156,Buchungsvarianten!$G$4:$AN$51,COLUMN(AA156),FALSE)</f>
        <v>-</v>
      </c>
      <c r="AL156" s="181" t="str">
        <f>VLOOKUP($K156,Buchungsvarianten!$G$4:$AN$51,COLUMN(AB156),FALSE)</f>
        <v>-</v>
      </c>
      <c r="AM156" s="181" t="str">
        <f>VLOOKUP($K156,Buchungsvarianten!$G$4:$AN$51,COLUMN(AC156),FALSE)</f>
        <v>-</v>
      </c>
      <c r="AN156" s="181" t="str">
        <f>VLOOKUP($K156,Buchungsvarianten!$G$4:$AN$51,COLUMN(AD156),FALSE)</f>
        <v>-</v>
      </c>
      <c r="AO156" s="186" t="str">
        <f>VLOOKUP($K156,Buchungsvarianten!$G$4:$AN$51,COLUMN(AE156),FALSE)</f>
        <v>-</v>
      </c>
      <c r="AP156" s="185" t="str">
        <f>VLOOKUP($K156,Buchungsvarianten!$G$4:$AN$51,COLUMN(AF156),FALSE)</f>
        <v>-</v>
      </c>
      <c r="AQ156" s="181" t="str">
        <f>VLOOKUP($K156,Buchungsvarianten!$G$4:$AN$51,COLUMN(AG156),FALSE)</f>
        <v>-</v>
      </c>
      <c r="AR156" s="186" t="str">
        <f>VLOOKUP($K156,Buchungsvarianten!$G$4:$AN$51,COLUMN(AH156),FALSE)</f>
        <v>-</v>
      </c>
      <c r="AS156" s="35" t="s">
        <v>120</v>
      </c>
    </row>
    <row r="157" spans="1:45" ht="45" x14ac:dyDescent="0.25">
      <c r="A157" s="6" t="s">
        <v>28</v>
      </c>
      <c r="B157" s="6" t="s">
        <v>28</v>
      </c>
      <c r="C157" s="6" t="s">
        <v>28</v>
      </c>
      <c r="D157" s="6" t="s">
        <v>70</v>
      </c>
      <c r="E157" s="6">
        <v>35206</v>
      </c>
      <c r="F157" s="119" t="s">
        <v>93</v>
      </c>
      <c r="G157" s="5">
        <f t="shared" si="2"/>
        <v>32</v>
      </c>
      <c r="H157" s="4" t="str">
        <f>VLOOKUP(G157,Buchungsvarianten!$D$4:$F$51,2,FALSE)</f>
        <v>Bring</v>
      </c>
      <c r="I157" s="123" t="str">
        <f>VLOOKUP(K157,Buchungsvarianten!$G$4:$AP$51,36,FALSE)</f>
        <v>HH-&gt;WSZ-&gt;BAWU Recycling-&gt;S/B</v>
      </c>
      <c r="J157" s="116" t="str">
        <f>VLOOKUP(G157,Buchungsvarianten!$D$4:$F$51,3,FALSE)</f>
        <v>WSZ als Anlage der Gemeinde</v>
      </c>
      <c r="K157" s="21">
        <v>32</v>
      </c>
      <c r="L157" s="185" t="str">
        <f>VLOOKUP($K157,Buchungsvarianten!$G$4:$AN$51,COLUMN(B157),FALSE)</f>
        <v>&lt;Pers.GLN Gem.&gt;</v>
      </c>
      <c r="M157" s="181" t="str">
        <f>VLOOKUP($K157,Buchungsvarianten!$G$4:$AN$51,COLUMN(C157),FALSE)</f>
        <v>&lt;Anl.GLN WSZ (Gem.)&gt;</v>
      </c>
      <c r="N157" s="181" t="str">
        <f>VLOOKUP($K157,Buchungsvarianten!$G$4:$AN$51,COLUMN(D157),FALSE)</f>
        <v>&lt;Übernahme&gt;</v>
      </c>
      <c r="O157" s="181" t="str">
        <f>VLOOKUP($K157,Buchungsvarianten!$G$4:$AN$51,COLUMN(E157),FALSE)</f>
        <v>Anl.GLN WSZ (Gem.)</v>
      </c>
      <c r="P157" s="181" t="str">
        <f>VLOOKUP($K157,Buchungsvarianten!$G$4:$AN$51,COLUMN(F157),FALSE)</f>
        <v>Pers.GLN BAWU Recycling</v>
      </c>
      <c r="Q157" s="186" t="str">
        <f>VLOOKUP($K157,Buchungsvarianten!$G$4:$AN$51,COLUMN(G157),FALSE)</f>
        <v>ÜG in Strecke</v>
      </c>
      <c r="R157" s="185" t="str">
        <f>VLOOKUP($K157,Buchungsvarianten!$G$4:$AN$51,COLUMN(H157),FALSE)</f>
        <v>Stand.GLN WSZ (Gem.)</v>
      </c>
      <c r="S157" s="181" t="str">
        <f>VLOOKUP($K157,Buchungsvarianten!$G$4:$AN$51,COLUMN(I157),FALSE)</f>
        <v>Pers.GLN BAWU Recycling</v>
      </c>
      <c r="T157" s="181" t="str">
        <f>VLOOKUP($K157,Buchungsvarianten!$G$4:$AN$51,COLUMN(J157),FALSE)</f>
        <v>ÜN in Strecke</v>
      </c>
      <c r="U157" s="181" t="str">
        <f>VLOOKUP($K157,Buchungsvarianten!$G$4:$AN$51,COLUMN(K157),FALSE)</f>
        <v>Pers.GLN BAWU Recycling</v>
      </c>
      <c r="V157" s="181" t="str">
        <f>VLOOKUP($K157,Buchungsvarianten!$G$4:$AN$51,COLUMN(L157),FALSE)</f>
        <v>Stand.GLN  S/B</v>
      </c>
      <c r="W157" s="186" t="str">
        <f>VLOOKUP($K157,Buchungsvarianten!$G$4:$AN$51,COLUMN(M157),FALSE)</f>
        <v>ÜG aus Strecke</v>
      </c>
      <c r="X157" s="185" t="str">
        <f>VLOOKUP($K157,Buchungsvarianten!$G$4:$AN$51,COLUMN(N157),FALSE)</f>
        <v>Pers.GLN BAWU Recycling</v>
      </c>
      <c r="Y157" s="181" t="str">
        <f>VLOOKUP($K157,Buchungsvarianten!$G$4:$AN$51,COLUMN(O157),FALSE)</f>
        <v>Anl.GLN S/B</v>
      </c>
      <c r="Z157" s="181" t="str">
        <f>VLOOKUP($K157,Buchungsvarianten!$G$4:$AN$51,COLUMN(P157),FALSE)</f>
        <v>ÜN aus Strecke</v>
      </c>
      <c r="AA157" s="181" t="str">
        <f>VLOOKUP($K157,Buchungsvarianten!$G$4:$AN$51,COLUMN(Q157),FALSE)</f>
        <v>-</v>
      </c>
      <c r="AB157" s="181" t="str">
        <f>VLOOKUP($K157,Buchungsvarianten!$G$4:$AN$51,COLUMN(R157),FALSE)</f>
        <v>-</v>
      </c>
      <c r="AC157" s="186" t="str">
        <f>VLOOKUP($K157,Buchungsvarianten!$G$4:$AN$51,COLUMN(S157),FALSE)</f>
        <v>-</v>
      </c>
      <c r="AD157" s="185" t="str">
        <f>VLOOKUP($K157,Buchungsvarianten!$G$4:$AN$51,COLUMN(T157),FALSE)</f>
        <v>-</v>
      </c>
      <c r="AE157" s="181" t="str">
        <f>VLOOKUP($K157,Buchungsvarianten!$G$4:$AN$51,COLUMN(U157),FALSE)</f>
        <v>-</v>
      </c>
      <c r="AF157" s="181" t="str">
        <f>VLOOKUP($K157,Buchungsvarianten!$G$4:$AN$51,COLUMN(V157),FALSE)</f>
        <v>-</v>
      </c>
      <c r="AG157" s="181" t="str">
        <f>VLOOKUP($K157,Buchungsvarianten!$G$4:$AN$51,COLUMN(W157),FALSE)</f>
        <v>-</v>
      </c>
      <c r="AH157" s="181" t="str">
        <f>VLOOKUP($K157,Buchungsvarianten!$G$4:$AN$51,COLUMN(X157),FALSE)</f>
        <v>-</v>
      </c>
      <c r="AI157" s="186" t="str">
        <f>VLOOKUP($K157,Buchungsvarianten!$G$4:$AN$51,COLUMN(Y157),FALSE)</f>
        <v>-</v>
      </c>
      <c r="AJ157" s="185" t="str">
        <f>VLOOKUP($K157,Buchungsvarianten!$G$4:$AN$51,COLUMN(Z157),FALSE)</f>
        <v>-</v>
      </c>
      <c r="AK157" s="181" t="str">
        <f>VLOOKUP($K157,Buchungsvarianten!$G$4:$AN$51,COLUMN(AA157),FALSE)</f>
        <v>-</v>
      </c>
      <c r="AL157" s="181" t="str">
        <f>VLOOKUP($K157,Buchungsvarianten!$G$4:$AN$51,COLUMN(AB157),FALSE)</f>
        <v>-</v>
      </c>
      <c r="AM157" s="181" t="str">
        <f>VLOOKUP($K157,Buchungsvarianten!$G$4:$AN$51,COLUMN(AC157),FALSE)</f>
        <v>-</v>
      </c>
      <c r="AN157" s="181" t="str">
        <f>VLOOKUP($K157,Buchungsvarianten!$G$4:$AN$51,COLUMN(AD157),FALSE)</f>
        <v>-</v>
      </c>
      <c r="AO157" s="186" t="str">
        <f>VLOOKUP($K157,Buchungsvarianten!$G$4:$AN$51,COLUMN(AE157),FALSE)</f>
        <v>-</v>
      </c>
      <c r="AP157" s="185" t="str">
        <f>VLOOKUP($K157,Buchungsvarianten!$G$4:$AN$51,COLUMN(AF157),FALSE)</f>
        <v>-</v>
      </c>
      <c r="AQ157" s="181" t="str">
        <f>VLOOKUP($K157,Buchungsvarianten!$G$4:$AN$51,COLUMN(AG157),FALSE)</f>
        <v>-</v>
      </c>
      <c r="AR157" s="186" t="str">
        <f>VLOOKUP($K157,Buchungsvarianten!$G$4:$AN$51,COLUMN(AH157),FALSE)</f>
        <v>-</v>
      </c>
      <c r="AS157" s="35" t="s">
        <v>120</v>
      </c>
    </row>
    <row r="158" spans="1:45" ht="45" x14ac:dyDescent="0.25">
      <c r="A158" s="6" t="s">
        <v>28</v>
      </c>
      <c r="B158" s="6" t="s">
        <v>28</v>
      </c>
      <c r="C158" s="6" t="s">
        <v>28</v>
      </c>
      <c r="D158" s="6" t="s">
        <v>70</v>
      </c>
      <c r="E158" s="6">
        <v>31437</v>
      </c>
      <c r="F158" s="119" t="s">
        <v>94</v>
      </c>
      <c r="G158" s="5">
        <f t="shared" si="2"/>
        <v>32</v>
      </c>
      <c r="H158" s="4" t="str">
        <f>VLOOKUP(G158,Buchungsvarianten!$D$4:$F$51,2,FALSE)</f>
        <v>Bring</v>
      </c>
      <c r="I158" s="123" t="str">
        <f>VLOOKUP(K158,Buchungsvarianten!$G$4:$AP$51,36,FALSE)</f>
        <v>HH-&gt;WSZ-&gt;BAWU Recycling-&gt;S/B</v>
      </c>
      <c r="J158" s="116" t="str">
        <f>VLOOKUP(G158,Buchungsvarianten!$D$4:$F$51,3,FALSE)</f>
        <v>WSZ als Anlage der Gemeinde</v>
      </c>
      <c r="K158" s="21">
        <v>32</v>
      </c>
      <c r="L158" s="185" t="str">
        <f>VLOOKUP($K158,Buchungsvarianten!$G$4:$AN$51,COLUMN(B158),FALSE)</f>
        <v>&lt;Pers.GLN Gem.&gt;</v>
      </c>
      <c r="M158" s="181" t="str">
        <f>VLOOKUP($K158,Buchungsvarianten!$G$4:$AN$51,COLUMN(C158),FALSE)</f>
        <v>&lt;Anl.GLN WSZ (Gem.)&gt;</v>
      </c>
      <c r="N158" s="181" t="str">
        <f>VLOOKUP($K158,Buchungsvarianten!$G$4:$AN$51,COLUMN(D158),FALSE)</f>
        <v>&lt;Übernahme&gt;</v>
      </c>
      <c r="O158" s="181" t="str">
        <f>VLOOKUP($K158,Buchungsvarianten!$G$4:$AN$51,COLUMN(E158),FALSE)</f>
        <v>Anl.GLN WSZ (Gem.)</v>
      </c>
      <c r="P158" s="181" t="str">
        <f>VLOOKUP($K158,Buchungsvarianten!$G$4:$AN$51,COLUMN(F158),FALSE)</f>
        <v>Pers.GLN BAWU Recycling</v>
      </c>
      <c r="Q158" s="186" t="str">
        <f>VLOOKUP($K158,Buchungsvarianten!$G$4:$AN$51,COLUMN(G158),FALSE)</f>
        <v>ÜG in Strecke</v>
      </c>
      <c r="R158" s="185" t="str">
        <f>VLOOKUP($K158,Buchungsvarianten!$G$4:$AN$51,COLUMN(H158),FALSE)</f>
        <v>Stand.GLN WSZ (Gem.)</v>
      </c>
      <c r="S158" s="181" t="str">
        <f>VLOOKUP($K158,Buchungsvarianten!$G$4:$AN$51,COLUMN(I158),FALSE)</f>
        <v>Pers.GLN BAWU Recycling</v>
      </c>
      <c r="T158" s="181" t="str">
        <f>VLOOKUP($K158,Buchungsvarianten!$G$4:$AN$51,COLUMN(J158),FALSE)</f>
        <v>ÜN in Strecke</v>
      </c>
      <c r="U158" s="181" t="str">
        <f>VLOOKUP($K158,Buchungsvarianten!$G$4:$AN$51,COLUMN(K158),FALSE)</f>
        <v>Pers.GLN BAWU Recycling</v>
      </c>
      <c r="V158" s="181" t="str">
        <f>VLOOKUP($K158,Buchungsvarianten!$G$4:$AN$51,COLUMN(L158),FALSE)</f>
        <v>Stand.GLN  S/B</v>
      </c>
      <c r="W158" s="186" t="str">
        <f>VLOOKUP($K158,Buchungsvarianten!$G$4:$AN$51,COLUMN(M158),FALSE)</f>
        <v>ÜG aus Strecke</v>
      </c>
      <c r="X158" s="185" t="str">
        <f>VLOOKUP($K158,Buchungsvarianten!$G$4:$AN$51,COLUMN(N158),FALSE)</f>
        <v>Pers.GLN BAWU Recycling</v>
      </c>
      <c r="Y158" s="181" t="str">
        <f>VLOOKUP($K158,Buchungsvarianten!$G$4:$AN$51,COLUMN(O158),FALSE)</f>
        <v>Anl.GLN S/B</v>
      </c>
      <c r="Z158" s="181" t="str">
        <f>VLOOKUP($K158,Buchungsvarianten!$G$4:$AN$51,COLUMN(P158),FALSE)</f>
        <v>ÜN aus Strecke</v>
      </c>
      <c r="AA158" s="181" t="str">
        <f>VLOOKUP($K158,Buchungsvarianten!$G$4:$AN$51,COLUMN(Q158),FALSE)</f>
        <v>-</v>
      </c>
      <c r="AB158" s="181" t="str">
        <f>VLOOKUP($K158,Buchungsvarianten!$G$4:$AN$51,COLUMN(R158),FALSE)</f>
        <v>-</v>
      </c>
      <c r="AC158" s="186" t="str">
        <f>VLOOKUP($K158,Buchungsvarianten!$G$4:$AN$51,COLUMN(S158),FALSE)</f>
        <v>-</v>
      </c>
      <c r="AD158" s="185" t="str">
        <f>VLOOKUP($K158,Buchungsvarianten!$G$4:$AN$51,COLUMN(T158),FALSE)</f>
        <v>-</v>
      </c>
      <c r="AE158" s="181" t="str">
        <f>VLOOKUP($K158,Buchungsvarianten!$G$4:$AN$51,COLUMN(U158),FALSE)</f>
        <v>-</v>
      </c>
      <c r="AF158" s="181" t="str">
        <f>VLOOKUP($K158,Buchungsvarianten!$G$4:$AN$51,COLUMN(V158),FALSE)</f>
        <v>-</v>
      </c>
      <c r="AG158" s="181" t="str">
        <f>VLOOKUP($K158,Buchungsvarianten!$G$4:$AN$51,COLUMN(W158),FALSE)</f>
        <v>-</v>
      </c>
      <c r="AH158" s="181" t="str">
        <f>VLOOKUP($K158,Buchungsvarianten!$G$4:$AN$51,COLUMN(X158),FALSE)</f>
        <v>-</v>
      </c>
      <c r="AI158" s="186" t="str">
        <f>VLOOKUP($K158,Buchungsvarianten!$G$4:$AN$51,COLUMN(Y158),FALSE)</f>
        <v>-</v>
      </c>
      <c r="AJ158" s="185" t="str">
        <f>VLOOKUP($K158,Buchungsvarianten!$G$4:$AN$51,COLUMN(Z158),FALSE)</f>
        <v>-</v>
      </c>
      <c r="AK158" s="181" t="str">
        <f>VLOOKUP($K158,Buchungsvarianten!$G$4:$AN$51,COLUMN(AA158),FALSE)</f>
        <v>-</v>
      </c>
      <c r="AL158" s="181" t="str">
        <f>VLOOKUP($K158,Buchungsvarianten!$G$4:$AN$51,COLUMN(AB158),FALSE)</f>
        <v>-</v>
      </c>
      <c r="AM158" s="181" t="str">
        <f>VLOOKUP($K158,Buchungsvarianten!$G$4:$AN$51,COLUMN(AC158),FALSE)</f>
        <v>-</v>
      </c>
      <c r="AN158" s="181" t="str">
        <f>VLOOKUP($K158,Buchungsvarianten!$G$4:$AN$51,COLUMN(AD158),FALSE)</f>
        <v>-</v>
      </c>
      <c r="AO158" s="186" t="str">
        <f>VLOOKUP($K158,Buchungsvarianten!$G$4:$AN$51,COLUMN(AE158),FALSE)</f>
        <v>-</v>
      </c>
      <c r="AP158" s="185" t="str">
        <f>VLOOKUP($K158,Buchungsvarianten!$G$4:$AN$51,COLUMN(AF158),FALSE)</f>
        <v>-</v>
      </c>
      <c r="AQ158" s="181" t="str">
        <f>VLOOKUP($K158,Buchungsvarianten!$G$4:$AN$51,COLUMN(AG158),FALSE)</f>
        <v>-</v>
      </c>
      <c r="AR158" s="186" t="str">
        <f>VLOOKUP($K158,Buchungsvarianten!$G$4:$AN$51,COLUMN(AH158),FALSE)</f>
        <v>-</v>
      </c>
      <c r="AS158" s="35" t="s">
        <v>120</v>
      </c>
    </row>
    <row r="159" spans="1:45" ht="45" x14ac:dyDescent="0.25">
      <c r="A159" s="6" t="s">
        <v>28</v>
      </c>
      <c r="B159" s="6" t="s">
        <v>28</v>
      </c>
      <c r="C159" s="6" t="s">
        <v>28</v>
      </c>
      <c r="D159" s="6" t="s">
        <v>95</v>
      </c>
      <c r="E159" s="6">
        <v>35338</v>
      </c>
      <c r="F159" s="119" t="s">
        <v>96</v>
      </c>
      <c r="G159" s="5">
        <f t="shared" si="2"/>
        <v>32</v>
      </c>
      <c r="H159" s="4" t="str">
        <f>VLOOKUP(G159,Buchungsvarianten!$D$4:$F$51,2,FALSE)</f>
        <v>Bring</v>
      </c>
      <c r="I159" s="123" t="str">
        <f>VLOOKUP(K159,Buchungsvarianten!$G$4:$AP$51,36,FALSE)</f>
        <v>HH-&gt;WSZ-&gt;BAWU Recycling-&gt;S/B</v>
      </c>
      <c r="J159" s="116" t="str">
        <f>VLOOKUP(G159,Buchungsvarianten!$D$4:$F$51,3,FALSE)</f>
        <v>WSZ als Anlage der Gemeinde</v>
      </c>
      <c r="K159" s="5">
        <v>32</v>
      </c>
      <c r="L159" s="185" t="str">
        <f>VLOOKUP($K159,Buchungsvarianten!$G$4:$AN$51,COLUMN(B159),FALSE)</f>
        <v>&lt;Pers.GLN Gem.&gt;</v>
      </c>
      <c r="M159" s="181" t="str">
        <f>VLOOKUP($K159,Buchungsvarianten!$G$4:$AN$51,COLUMN(C159),FALSE)</f>
        <v>&lt;Anl.GLN WSZ (Gem.)&gt;</v>
      </c>
      <c r="N159" s="181" t="str">
        <f>VLOOKUP($K159,Buchungsvarianten!$G$4:$AN$51,COLUMN(D159),FALSE)</f>
        <v>&lt;Übernahme&gt;</v>
      </c>
      <c r="O159" s="181" t="str">
        <f>VLOOKUP($K159,Buchungsvarianten!$G$4:$AN$51,COLUMN(E159),FALSE)</f>
        <v>Anl.GLN WSZ (Gem.)</v>
      </c>
      <c r="P159" s="181" t="str">
        <f>VLOOKUP($K159,Buchungsvarianten!$G$4:$AN$51,COLUMN(F159),FALSE)</f>
        <v>Pers.GLN BAWU Recycling</v>
      </c>
      <c r="Q159" s="186" t="str">
        <f>VLOOKUP($K159,Buchungsvarianten!$G$4:$AN$51,COLUMN(G159),FALSE)</f>
        <v>ÜG in Strecke</v>
      </c>
      <c r="R159" s="185" t="str">
        <f>VLOOKUP($K159,Buchungsvarianten!$G$4:$AN$51,COLUMN(H159),FALSE)</f>
        <v>Stand.GLN WSZ (Gem.)</v>
      </c>
      <c r="S159" s="181" t="str">
        <f>VLOOKUP($K159,Buchungsvarianten!$G$4:$AN$51,COLUMN(I159),FALSE)</f>
        <v>Pers.GLN BAWU Recycling</v>
      </c>
      <c r="T159" s="181" t="str">
        <f>VLOOKUP($K159,Buchungsvarianten!$G$4:$AN$51,COLUMN(J159),FALSE)</f>
        <v>ÜN in Strecke</v>
      </c>
      <c r="U159" s="181" t="str">
        <f>VLOOKUP($K159,Buchungsvarianten!$G$4:$AN$51,COLUMN(K159),FALSE)</f>
        <v>Pers.GLN BAWU Recycling</v>
      </c>
      <c r="V159" s="181" t="str">
        <f>VLOOKUP($K159,Buchungsvarianten!$G$4:$AN$51,COLUMN(L159),FALSE)</f>
        <v>Stand.GLN  S/B</v>
      </c>
      <c r="W159" s="186" t="str">
        <f>VLOOKUP($K159,Buchungsvarianten!$G$4:$AN$51,COLUMN(M159),FALSE)</f>
        <v>ÜG aus Strecke</v>
      </c>
      <c r="X159" s="185" t="str">
        <f>VLOOKUP($K159,Buchungsvarianten!$G$4:$AN$51,COLUMN(N159),FALSE)</f>
        <v>Pers.GLN BAWU Recycling</v>
      </c>
      <c r="Y159" s="181" t="str">
        <f>VLOOKUP($K159,Buchungsvarianten!$G$4:$AN$51,COLUMN(O159),FALSE)</f>
        <v>Anl.GLN S/B</v>
      </c>
      <c r="Z159" s="181" t="str">
        <f>VLOOKUP($K159,Buchungsvarianten!$G$4:$AN$51,COLUMN(P159),FALSE)</f>
        <v>ÜN aus Strecke</v>
      </c>
      <c r="AA159" s="181" t="str">
        <f>VLOOKUP($K159,Buchungsvarianten!$G$4:$AN$51,COLUMN(Q159),FALSE)</f>
        <v>-</v>
      </c>
      <c r="AB159" s="181" t="str">
        <f>VLOOKUP($K159,Buchungsvarianten!$G$4:$AN$51,COLUMN(R159),FALSE)</f>
        <v>-</v>
      </c>
      <c r="AC159" s="186" t="str">
        <f>VLOOKUP($K159,Buchungsvarianten!$G$4:$AN$51,COLUMN(S159),FALSE)</f>
        <v>-</v>
      </c>
      <c r="AD159" s="185" t="str">
        <f>VLOOKUP($K159,Buchungsvarianten!$G$4:$AN$51,COLUMN(T159),FALSE)</f>
        <v>-</v>
      </c>
      <c r="AE159" s="181" t="str">
        <f>VLOOKUP($K159,Buchungsvarianten!$G$4:$AN$51,COLUMN(U159),FALSE)</f>
        <v>-</v>
      </c>
      <c r="AF159" s="181" t="str">
        <f>VLOOKUP($K159,Buchungsvarianten!$G$4:$AN$51,COLUMN(V159),FALSE)</f>
        <v>-</v>
      </c>
      <c r="AG159" s="181" t="str">
        <f>VLOOKUP($K159,Buchungsvarianten!$G$4:$AN$51,COLUMN(W159),FALSE)</f>
        <v>-</v>
      </c>
      <c r="AH159" s="181" t="str">
        <f>VLOOKUP($K159,Buchungsvarianten!$G$4:$AN$51,COLUMN(X159),FALSE)</f>
        <v>-</v>
      </c>
      <c r="AI159" s="186" t="str">
        <f>VLOOKUP($K159,Buchungsvarianten!$G$4:$AN$51,COLUMN(Y159),FALSE)</f>
        <v>-</v>
      </c>
      <c r="AJ159" s="185" t="str">
        <f>VLOOKUP($K159,Buchungsvarianten!$G$4:$AN$51,COLUMN(Z159),FALSE)</f>
        <v>-</v>
      </c>
      <c r="AK159" s="181" t="str">
        <f>VLOOKUP($K159,Buchungsvarianten!$G$4:$AN$51,COLUMN(AA159),FALSE)</f>
        <v>-</v>
      </c>
      <c r="AL159" s="181" t="str">
        <f>VLOOKUP($K159,Buchungsvarianten!$G$4:$AN$51,COLUMN(AB159),FALSE)</f>
        <v>-</v>
      </c>
      <c r="AM159" s="181" t="str">
        <f>VLOOKUP($K159,Buchungsvarianten!$G$4:$AN$51,COLUMN(AC159),FALSE)</f>
        <v>-</v>
      </c>
      <c r="AN159" s="181" t="str">
        <f>VLOOKUP($K159,Buchungsvarianten!$G$4:$AN$51,COLUMN(AD159),FALSE)</f>
        <v>-</v>
      </c>
      <c r="AO159" s="186" t="str">
        <f>VLOOKUP($K159,Buchungsvarianten!$G$4:$AN$51,COLUMN(AE159),FALSE)</f>
        <v>-</v>
      </c>
      <c r="AP159" s="185" t="str">
        <f>VLOOKUP($K159,Buchungsvarianten!$G$4:$AN$51,COLUMN(AF159),FALSE)</f>
        <v>-</v>
      </c>
      <c r="AQ159" s="181" t="str">
        <f>VLOOKUP($K159,Buchungsvarianten!$G$4:$AN$51,COLUMN(AG159),FALSE)</f>
        <v>-</v>
      </c>
      <c r="AR159" s="186" t="str">
        <f>VLOOKUP($K159,Buchungsvarianten!$G$4:$AN$51,COLUMN(AH159),FALSE)</f>
        <v>-</v>
      </c>
      <c r="AS159" s="35" t="s">
        <v>120</v>
      </c>
    </row>
    <row r="160" spans="1:45" ht="45" x14ac:dyDescent="0.25">
      <c r="A160" s="6" t="s">
        <v>28</v>
      </c>
      <c r="B160" s="6" t="s">
        <v>28</v>
      </c>
      <c r="C160" s="6" t="s">
        <v>28</v>
      </c>
      <c r="D160" s="6" t="s">
        <v>95</v>
      </c>
      <c r="E160" s="6">
        <v>35322</v>
      </c>
      <c r="F160" s="119" t="s">
        <v>815</v>
      </c>
      <c r="G160" s="5">
        <f t="shared" si="2"/>
        <v>32</v>
      </c>
      <c r="H160" s="4" t="str">
        <f>VLOOKUP(G160,Buchungsvarianten!$D$4:$F$51,2,FALSE)</f>
        <v>Bring</v>
      </c>
      <c r="I160" s="123" t="str">
        <f>VLOOKUP(K160,Buchungsvarianten!$G$4:$AP$51,36,FALSE)</f>
        <v>HH-&gt;WSZ-&gt;BAWU Recycling-&gt;S/B</v>
      </c>
      <c r="J160" s="116" t="str">
        <f>VLOOKUP(G160,Buchungsvarianten!$D$4:$F$51,3,FALSE)</f>
        <v>WSZ als Anlage der Gemeinde</v>
      </c>
      <c r="K160" s="5">
        <v>32</v>
      </c>
      <c r="L160" s="185" t="str">
        <f>VLOOKUP($K160,Buchungsvarianten!$G$4:$AN$51,COLUMN(B160),FALSE)</f>
        <v>&lt;Pers.GLN Gem.&gt;</v>
      </c>
      <c r="M160" s="181" t="str">
        <f>VLOOKUP($K160,Buchungsvarianten!$G$4:$AN$51,COLUMN(C160),FALSE)</f>
        <v>&lt;Anl.GLN WSZ (Gem.)&gt;</v>
      </c>
      <c r="N160" s="181" t="str">
        <f>VLOOKUP($K160,Buchungsvarianten!$G$4:$AN$51,COLUMN(D160),FALSE)</f>
        <v>&lt;Übernahme&gt;</v>
      </c>
      <c r="O160" s="181" t="str">
        <f>VLOOKUP($K160,Buchungsvarianten!$G$4:$AN$51,COLUMN(E160),FALSE)</f>
        <v>Anl.GLN WSZ (Gem.)</v>
      </c>
      <c r="P160" s="181" t="str">
        <f>VLOOKUP($K160,Buchungsvarianten!$G$4:$AN$51,COLUMN(F160),FALSE)</f>
        <v>Pers.GLN BAWU Recycling</v>
      </c>
      <c r="Q160" s="186" t="str">
        <f>VLOOKUP($K160,Buchungsvarianten!$G$4:$AN$51,COLUMN(G160),FALSE)</f>
        <v>ÜG in Strecke</v>
      </c>
      <c r="R160" s="185" t="str">
        <f>VLOOKUP($K160,Buchungsvarianten!$G$4:$AN$51,COLUMN(H160),FALSE)</f>
        <v>Stand.GLN WSZ (Gem.)</v>
      </c>
      <c r="S160" s="181" t="str">
        <f>VLOOKUP($K160,Buchungsvarianten!$G$4:$AN$51,COLUMN(I160),FALSE)</f>
        <v>Pers.GLN BAWU Recycling</v>
      </c>
      <c r="T160" s="181" t="str">
        <f>VLOOKUP($K160,Buchungsvarianten!$G$4:$AN$51,COLUMN(J160),FALSE)</f>
        <v>ÜN in Strecke</v>
      </c>
      <c r="U160" s="181" t="str">
        <f>VLOOKUP($K160,Buchungsvarianten!$G$4:$AN$51,COLUMN(K160),FALSE)</f>
        <v>Pers.GLN BAWU Recycling</v>
      </c>
      <c r="V160" s="181" t="str">
        <f>VLOOKUP($K160,Buchungsvarianten!$G$4:$AN$51,COLUMN(L160),FALSE)</f>
        <v>Stand.GLN  S/B</v>
      </c>
      <c r="W160" s="186" t="str">
        <f>VLOOKUP($K160,Buchungsvarianten!$G$4:$AN$51,COLUMN(M160),FALSE)</f>
        <v>ÜG aus Strecke</v>
      </c>
      <c r="X160" s="185" t="str">
        <f>VLOOKUP($K160,Buchungsvarianten!$G$4:$AN$51,COLUMN(N160),FALSE)</f>
        <v>Pers.GLN BAWU Recycling</v>
      </c>
      <c r="Y160" s="181" t="str">
        <f>VLOOKUP($K160,Buchungsvarianten!$G$4:$AN$51,COLUMN(O160),FALSE)</f>
        <v>Anl.GLN S/B</v>
      </c>
      <c r="Z160" s="181" t="str">
        <f>VLOOKUP($K160,Buchungsvarianten!$G$4:$AN$51,COLUMN(P160),FALSE)</f>
        <v>ÜN aus Strecke</v>
      </c>
      <c r="AA160" s="181" t="str">
        <f>VLOOKUP($K160,Buchungsvarianten!$G$4:$AN$51,COLUMN(Q160),FALSE)</f>
        <v>-</v>
      </c>
      <c r="AB160" s="181" t="str">
        <f>VLOOKUP($K160,Buchungsvarianten!$G$4:$AN$51,COLUMN(R160),FALSE)</f>
        <v>-</v>
      </c>
      <c r="AC160" s="186" t="str">
        <f>VLOOKUP($K160,Buchungsvarianten!$G$4:$AN$51,COLUMN(S160),FALSE)</f>
        <v>-</v>
      </c>
      <c r="AD160" s="185" t="str">
        <f>VLOOKUP($K160,Buchungsvarianten!$G$4:$AN$51,COLUMN(T160),FALSE)</f>
        <v>-</v>
      </c>
      <c r="AE160" s="181" t="str">
        <f>VLOOKUP($K160,Buchungsvarianten!$G$4:$AN$51,COLUMN(U160),FALSE)</f>
        <v>-</v>
      </c>
      <c r="AF160" s="181" t="str">
        <f>VLOOKUP($K160,Buchungsvarianten!$G$4:$AN$51,COLUMN(V160),FALSE)</f>
        <v>-</v>
      </c>
      <c r="AG160" s="181" t="str">
        <f>VLOOKUP($K160,Buchungsvarianten!$G$4:$AN$51,COLUMN(W160),FALSE)</f>
        <v>-</v>
      </c>
      <c r="AH160" s="181" t="str">
        <f>VLOOKUP($K160,Buchungsvarianten!$G$4:$AN$51,COLUMN(X160),FALSE)</f>
        <v>-</v>
      </c>
      <c r="AI160" s="186" t="str">
        <f>VLOOKUP($K160,Buchungsvarianten!$G$4:$AN$51,COLUMN(Y160),FALSE)</f>
        <v>-</v>
      </c>
      <c r="AJ160" s="185" t="str">
        <f>VLOOKUP($K160,Buchungsvarianten!$G$4:$AN$51,COLUMN(Z160),FALSE)</f>
        <v>-</v>
      </c>
      <c r="AK160" s="181" t="str">
        <f>VLOOKUP($K160,Buchungsvarianten!$G$4:$AN$51,COLUMN(AA160),FALSE)</f>
        <v>-</v>
      </c>
      <c r="AL160" s="181" t="str">
        <f>VLOOKUP($K160,Buchungsvarianten!$G$4:$AN$51,COLUMN(AB160),FALSE)</f>
        <v>-</v>
      </c>
      <c r="AM160" s="181" t="str">
        <f>VLOOKUP($K160,Buchungsvarianten!$G$4:$AN$51,COLUMN(AC160),FALSE)</f>
        <v>-</v>
      </c>
      <c r="AN160" s="181" t="str">
        <f>VLOOKUP($K160,Buchungsvarianten!$G$4:$AN$51,COLUMN(AD160),FALSE)</f>
        <v>-</v>
      </c>
      <c r="AO160" s="186" t="str">
        <f>VLOOKUP($K160,Buchungsvarianten!$G$4:$AN$51,COLUMN(AE160),FALSE)</f>
        <v>-</v>
      </c>
      <c r="AP160" s="185" t="str">
        <f>VLOOKUP($K160,Buchungsvarianten!$G$4:$AN$51,COLUMN(AF160),FALSE)</f>
        <v>-</v>
      </c>
      <c r="AQ160" s="181" t="str">
        <f>VLOOKUP($K160,Buchungsvarianten!$G$4:$AN$51,COLUMN(AG160),FALSE)</f>
        <v>-</v>
      </c>
      <c r="AR160" s="186" t="str">
        <f>VLOOKUP($K160,Buchungsvarianten!$G$4:$AN$51,COLUMN(AH160),FALSE)</f>
        <v>-</v>
      </c>
      <c r="AS160" s="35" t="s">
        <v>120</v>
      </c>
    </row>
    <row r="161" spans="1:45" ht="30" x14ac:dyDescent="0.25">
      <c r="A161" s="6" t="s">
        <v>28</v>
      </c>
      <c r="B161" s="6" t="s">
        <v>28</v>
      </c>
      <c r="C161" s="6" t="s">
        <v>28</v>
      </c>
      <c r="D161" s="103" t="s">
        <v>68</v>
      </c>
      <c r="E161" s="88">
        <v>53301</v>
      </c>
      <c r="F161" s="121" t="s">
        <v>812</v>
      </c>
      <c r="G161" s="104">
        <f t="shared" si="2"/>
        <v>14</v>
      </c>
      <c r="H161" s="4" t="str">
        <f>VLOOKUP(G161,Buchungsvarianten!$D$4:$F$51,2,FALSE)</f>
        <v>Bring</v>
      </c>
      <c r="I161" s="123" t="str">
        <f>VLOOKUP(K161,Buchungsvarianten!$G$4:$AP$51,36,FALSE)</f>
        <v>HH-&gt;WSZ-&gt;S/B</v>
      </c>
      <c r="J161" s="116" t="str">
        <f>VLOOKUP(G161,Buchungsvarianten!$D$4:$F$51,3,FALSE)</f>
        <v>WSZ als Anlage der Gemeinde</v>
      </c>
      <c r="K161" s="7">
        <v>14</v>
      </c>
      <c r="L161" s="185" t="str">
        <f>VLOOKUP($K161,Buchungsvarianten!$G$4:$AN$51,COLUMN(B161),FALSE)</f>
        <v>&lt;Pers.GLN Gem.&gt;</v>
      </c>
      <c r="M161" s="181" t="str">
        <f>VLOOKUP($K161,Buchungsvarianten!$G$4:$AN$51,COLUMN(C161),FALSE)</f>
        <v>&lt;Anl.GLN WSZ (Gem.)&gt;</v>
      </c>
      <c r="N161" s="181" t="str">
        <f>VLOOKUP($K161,Buchungsvarianten!$G$4:$AN$51,COLUMN(D161),FALSE)</f>
        <v>&lt;Übernahme&gt;</v>
      </c>
      <c r="O161" s="181" t="str">
        <f>VLOOKUP($K161,Buchungsvarianten!$G$4:$AN$51,COLUMN(E161),FALSE)</f>
        <v>Anl.GLN WSZ (Gem.)</v>
      </c>
      <c r="P161" s="181" t="str">
        <f>VLOOKUP($K161,Buchungsvarianten!$G$4:$AN$51,COLUMN(F161),FALSE)</f>
        <v>Stand.GLN S/B</v>
      </c>
      <c r="Q161" s="186" t="str">
        <f>VLOOKUP($K161,Buchungsvarianten!$G$4:$AN$51,COLUMN(G161),FALSE)</f>
        <v>Übergabe</v>
      </c>
      <c r="R161" s="185" t="str">
        <f>VLOOKUP($K161,Buchungsvarianten!$G$4:$AN$51,COLUMN(H161),FALSE)</f>
        <v>Stand.GLN WSZ (Gem.)</v>
      </c>
      <c r="S161" s="181" t="str">
        <f>VLOOKUP($K161,Buchungsvarianten!$G$4:$AN$51,COLUMN(I161),FALSE)</f>
        <v>Anl.GLN S/B</v>
      </c>
      <c r="T161" s="181" t="str">
        <f>VLOOKUP($K161,Buchungsvarianten!$G$4:$AN$51,COLUMN(J161),FALSE)</f>
        <v>Übernahme</v>
      </c>
      <c r="U161" s="181" t="str">
        <f>VLOOKUP($K161,Buchungsvarianten!$G$4:$AN$51,COLUMN(K161),FALSE)</f>
        <v>-</v>
      </c>
      <c r="V161" s="181" t="str">
        <f>VLOOKUP($K161,Buchungsvarianten!$G$4:$AN$51,COLUMN(L161),FALSE)</f>
        <v>-</v>
      </c>
      <c r="W161" s="186" t="str">
        <f>VLOOKUP($K161,Buchungsvarianten!$G$4:$AN$51,COLUMN(M161),FALSE)</f>
        <v>-</v>
      </c>
      <c r="X161" s="185" t="str">
        <f>VLOOKUP($K161,Buchungsvarianten!$G$4:$AN$51,COLUMN(N161),FALSE)</f>
        <v>-</v>
      </c>
      <c r="Y161" s="181" t="str">
        <f>VLOOKUP($K161,Buchungsvarianten!$G$4:$AN$51,COLUMN(O161),FALSE)</f>
        <v>-</v>
      </c>
      <c r="Z161" s="181" t="str">
        <f>VLOOKUP($K161,Buchungsvarianten!$G$4:$AN$51,COLUMN(P161),FALSE)</f>
        <v>-</v>
      </c>
      <c r="AA161" s="181" t="str">
        <f>VLOOKUP($K161,Buchungsvarianten!$G$4:$AN$51,COLUMN(Q161),FALSE)</f>
        <v>-</v>
      </c>
      <c r="AB161" s="181" t="str">
        <f>VLOOKUP($K161,Buchungsvarianten!$G$4:$AN$51,COLUMN(R161),FALSE)</f>
        <v>-</v>
      </c>
      <c r="AC161" s="186" t="str">
        <f>VLOOKUP($K161,Buchungsvarianten!$G$4:$AN$51,COLUMN(S161),FALSE)</f>
        <v>-</v>
      </c>
      <c r="AD161" s="185" t="str">
        <f>VLOOKUP($K161,Buchungsvarianten!$G$4:$AN$51,COLUMN(T161),FALSE)</f>
        <v>-</v>
      </c>
      <c r="AE161" s="181" t="str">
        <f>VLOOKUP($K161,Buchungsvarianten!$G$4:$AN$51,COLUMN(U161),FALSE)</f>
        <v>-</v>
      </c>
      <c r="AF161" s="181" t="str">
        <f>VLOOKUP($K161,Buchungsvarianten!$G$4:$AN$51,COLUMN(V161),FALSE)</f>
        <v>-</v>
      </c>
      <c r="AG161" s="181" t="str">
        <f>VLOOKUP($K161,Buchungsvarianten!$G$4:$AN$51,COLUMN(W161),FALSE)</f>
        <v>-</v>
      </c>
      <c r="AH161" s="181" t="str">
        <f>VLOOKUP($K161,Buchungsvarianten!$G$4:$AN$51,COLUMN(X161),FALSE)</f>
        <v>-</v>
      </c>
      <c r="AI161" s="186" t="str">
        <f>VLOOKUP($K161,Buchungsvarianten!$G$4:$AN$51,COLUMN(Y161),FALSE)</f>
        <v>-</v>
      </c>
      <c r="AJ161" s="185" t="str">
        <f>VLOOKUP($K161,Buchungsvarianten!$G$4:$AN$51,COLUMN(Z161),FALSE)</f>
        <v>-</v>
      </c>
      <c r="AK161" s="181" t="str">
        <f>VLOOKUP($K161,Buchungsvarianten!$G$4:$AN$51,COLUMN(AA161),FALSE)</f>
        <v>-</v>
      </c>
      <c r="AL161" s="181" t="str">
        <f>VLOOKUP($K161,Buchungsvarianten!$G$4:$AN$51,COLUMN(AB161),FALSE)</f>
        <v>-</v>
      </c>
      <c r="AM161" s="181" t="str">
        <f>VLOOKUP($K161,Buchungsvarianten!$G$4:$AN$51,COLUMN(AC161),FALSE)</f>
        <v>-</v>
      </c>
      <c r="AN161" s="181" t="str">
        <f>VLOOKUP($K161,Buchungsvarianten!$G$4:$AN$51,COLUMN(AD161),FALSE)</f>
        <v>-</v>
      </c>
      <c r="AO161" s="186" t="str">
        <f>VLOOKUP($K161,Buchungsvarianten!$G$4:$AN$51,COLUMN(AE161),FALSE)</f>
        <v>-</v>
      </c>
      <c r="AP161" s="185" t="str">
        <f>VLOOKUP($K161,Buchungsvarianten!$G$4:$AN$51,COLUMN(AF161),FALSE)</f>
        <v>-</v>
      </c>
      <c r="AQ161" s="181" t="str">
        <f>VLOOKUP($K161,Buchungsvarianten!$G$4:$AN$51,COLUMN(AG161),FALSE)</f>
        <v>-</v>
      </c>
      <c r="AR161" s="186" t="str">
        <f>VLOOKUP($K161,Buchungsvarianten!$G$4:$AN$51,COLUMN(AH161),FALSE)</f>
        <v>-</v>
      </c>
      <c r="AS161" s="35"/>
    </row>
    <row r="162" spans="1:45" ht="45" x14ac:dyDescent="0.25">
      <c r="A162" s="6" t="s">
        <v>28</v>
      </c>
      <c r="B162" s="6" t="s">
        <v>28</v>
      </c>
      <c r="C162" s="6" t="s">
        <v>28</v>
      </c>
      <c r="D162" s="6" t="s">
        <v>68</v>
      </c>
      <c r="E162" s="6">
        <v>35326</v>
      </c>
      <c r="F162" s="119" t="s">
        <v>90</v>
      </c>
      <c r="G162" s="5">
        <f>K162</f>
        <v>15</v>
      </c>
      <c r="H162" s="4" t="str">
        <f>VLOOKUP(G162,Buchungsvarianten!$D$4:$F$51,2,FALSE)</f>
        <v>Bring</v>
      </c>
      <c r="I162" s="123" t="str">
        <f>VLOOKUP(K162,Buchungsvarianten!$G$4:$AP$51,36,FALSE)</f>
        <v>HH-&gt;WSZ-&gt;BAWU-&gt;S/B</v>
      </c>
      <c r="J162" s="116" t="str">
        <f>VLOOKUP(G162,Buchungsvarianten!$D$4:$F$51,3,FALSE)</f>
        <v>WSZ als Anlage der Gemeinde</v>
      </c>
      <c r="K162" s="21">
        <v>15</v>
      </c>
      <c r="L162" s="185" t="str">
        <f>VLOOKUP($K162,Buchungsvarianten!$G$4:$AN$51,COLUMN(B162),FALSE)</f>
        <v>&lt;Pers.GLN Gem.&gt;</v>
      </c>
      <c r="M162" s="181" t="str">
        <f>VLOOKUP($K162,Buchungsvarianten!$G$4:$AN$51,COLUMN(C162),FALSE)</f>
        <v>&lt;Anl.GLN WSZ (Gem.)&gt;</v>
      </c>
      <c r="N162" s="181" t="str">
        <f>VLOOKUP($K162,Buchungsvarianten!$G$4:$AN$51,COLUMN(D162),FALSE)</f>
        <v>&lt;Übernahme&gt;</v>
      </c>
      <c r="O162" s="181" t="str">
        <f>VLOOKUP($K162,Buchungsvarianten!$G$4:$AN$51,COLUMN(E162),FALSE)</f>
        <v>Anl.GLN WSZ (Gem.)</v>
      </c>
      <c r="P162" s="181" t="str">
        <f>VLOOKUP($K162,Buchungsvarianten!$G$4:$AN$51,COLUMN(F162),FALSE)</f>
        <v>Pers.GLN BAWU</v>
      </c>
      <c r="Q162" s="186" t="str">
        <f>VLOOKUP($K162,Buchungsvarianten!$G$4:$AN$51,COLUMN(G162),FALSE)</f>
        <v>ÜG in Strecke</v>
      </c>
      <c r="R162" s="185" t="str">
        <f>VLOOKUP($K162,Buchungsvarianten!$G$4:$AN$51,COLUMN(H162),FALSE)</f>
        <v>Stand.GLN WSZ (Gem.)</v>
      </c>
      <c r="S162" s="181" t="str">
        <f>VLOOKUP($K162,Buchungsvarianten!$G$4:$AN$51,COLUMN(I162),FALSE)</f>
        <v>Pers.GLN BAWU</v>
      </c>
      <c r="T162" s="181" t="str">
        <f>VLOOKUP($K162,Buchungsvarianten!$G$4:$AN$51,COLUMN(J162),FALSE)</f>
        <v>ÜN in Strecke</v>
      </c>
      <c r="U162" s="181" t="str">
        <f>VLOOKUP($K162,Buchungsvarianten!$G$4:$AN$51,COLUMN(K162),FALSE)</f>
        <v>Pers.GLN BAWU</v>
      </c>
      <c r="V162" s="181" t="str">
        <f>VLOOKUP($K162,Buchungsvarianten!$G$4:$AN$51,COLUMN(L162),FALSE)</f>
        <v>Stand.GLN  S/B</v>
      </c>
      <c r="W162" s="186" t="str">
        <f>VLOOKUP($K162,Buchungsvarianten!$G$4:$AN$51,COLUMN(M162),FALSE)</f>
        <v>ÜG aus Strecke</v>
      </c>
      <c r="X162" s="185" t="str">
        <f>VLOOKUP($K162,Buchungsvarianten!$G$4:$AN$51,COLUMN(N162),FALSE)</f>
        <v>Pers.GLN BAWU</v>
      </c>
      <c r="Y162" s="181" t="str">
        <f>VLOOKUP($K162,Buchungsvarianten!$G$4:$AN$51,COLUMN(O162),FALSE)</f>
        <v>Anl.GLN S/B</v>
      </c>
      <c r="Z162" s="181" t="str">
        <f>VLOOKUP($K162,Buchungsvarianten!$G$4:$AN$51,COLUMN(P162),FALSE)</f>
        <v>ÜN aus Strecke</v>
      </c>
      <c r="AA162" s="181" t="str">
        <f>VLOOKUP($K162,Buchungsvarianten!$G$4:$AN$51,COLUMN(Q162),FALSE)</f>
        <v>-</v>
      </c>
      <c r="AB162" s="181" t="str">
        <f>VLOOKUP($K162,Buchungsvarianten!$G$4:$AN$51,COLUMN(R162),FALSE)</f>
        <v>-</v>
      </c>
      <c r="AC162" s="186" t="str">
        <f>VLOOKUP($K162,Buchungsvarianten!$G$4:$AN$51,COLUMN(S162),FALSE)</f>
        <v>-</v>
      </c>
      <c r="AD162" s="185" t="str">
        <f>VLOOKUP($K162,Buchungsvarianten!$G$4:$AN$51,COLUMN(T162),FALSE)</f>
        <v>-</v>
      </c>
      <c r="AE162" s="181" t="str">
        <f>VLOOKUP($K162,Buchungsvarianten!$G$4:$AN$51,COLUMN(U162),FALSE)</f>
        <v>-</v>
      </c>
      <c r="AF162" s="181" t="str">
        <f>VLOOKUP($K162,Buchungsvarianten!$G$4:$AN$51,COLUMN(V162),FALSE)</f>
        <v>-</v>
      </c>
      <c r="AG162" s="181" t="str">
        <f>VLOOKUP($K162,Buchungsvarianten!$G$4:$AN$51,COLUMN(W162),FALSE)</f>
        <v>-</v>
      </c>
      <c r="AH162" s="181" t="str">
        <f>VLOOKUP($K162,Buchungsvarianten!$G$4:$AN$51,COLUMN(X162),FALSE)</f>
        <v>-</v>
      </c>
      <c r="AI162" s="186" t="str">
        <f>VLOOKUP($K162,Buchungsvarianten!$G$4:$AN$51,COLUMN(Y162),FALSE)</f>
        <v>-</v>
      </c>
      <c r="AJ162" s="185" t="str">
        <f>VLOOKUP($K162,Buchungsvarianten!$G$4:$AN$51,COLUMN(Z162),FALSE)</f>
        <v>-</v>
      </c>
      <c r="AK162" s="181" t="str">
        <f>VLOOKUP($K162,Buchungsvarianten!$G$4:$AN$51,COLUMN(AA162),FALSE)</f>
        <v>-</v>
      </c>
      <c r="AL162" s="181" t="str">
        <f>VLOOKUP($K162,Buchungsvarianten!$G$4:$AN$51,COLUMN(AB162),FALSE)</f>
        <v>-</v>
      </c>
      <c r="AM162" s="181" t="str">
        <f>VLOOKUP($K162,Buchungsvarianten!$G$4:$AN$51,COLUMN(AC162),FALSE)</f>
        <v>-</v>
      </c>
      <c r="AN162" s="181" t="str">
        <f>VLOOKUP($K162,Buchungsvarianten!$G$4:$AN$51,COLUMN(AD162),FALSE)</f>
        <v>-</v>
      </c>
      <c r="AO162" s="186" t="str">
        <f>VLOOKUP($K162,Buchungsvarianten!$G$4:$AN$51,COLUMN(AE162),FALSE)</f>
        <v>-</v>
      </c>
      <c r="AP162" s="185" t="str">
        <f>VLOOKUP($K162,Buchungsvarianten!$G$4:$AN$51,COLUMN(AF162),FALSE)</f>
        <v>-</v>
      </c>
      <c r="AQ162" s="181" t="str">
        <f>VLOOKUP($K162,Buchungsvarianten!$G$4:$AN$51,COLUMN(AG162),FALSE)</f>
        <v>-</v>
      </c>
      <c r="AR162" s="186" t="str">
        <f>VLOOKUP($K162,Buchungsvarianten!$G$4:$AN$51,COLUMN(AH162),FALSE)</f>
        <v>-</v>
      </c>
      <c r="AS162" s="35" t="s">
        <v>120</v>
      </c>
    </row>
    <row r="163" spans="1:45" ht="30" x14ac:dyDescent="0.25">
      <c r="A163" s="6" t="s">
        <v>28</v>
      </c>
      <c r="B163" s="6" t="s">
        <v>28</v>
      </c>
      <c r="C163" s="6" t="s">
        <v>28</v>
      </c>
      <c r="D163" s="6" t="s">
        <v>68</v>
      </c>
      <c r="E163" s="6">
        <v>53510</v>
      </c>
      <c r="F163" s="119" t="s">
        <v>97</v>
      </c>
      <c r="G163" s="5">
        <f t="shared" si="2"/>
        <v>14</v>
      </c>
      <c r="H163" s="4" t="str">
        <f>VLOOKUP(G163,Buchungsvarianten!$D$4:$F$51,2,FALSE)</f>
        <v>Bring</v>
      </c>
      <c r="I163" s="123" t="str">
        <f>VLOOKUP(K163,Buchungsvarianten!$G$4:$AP$51,36,FALSE)</f>
        <v>HH-&gt;WSZ-&gt;S/B</v>
      </c>
      <c r="J163" s="116" t="str">
        <f>VLOOKUP(G163,Buchungsvarianten!$D$4:$F$51,3,FALSE)</f>
        <v>WSZ als Anlage der Gemeinde</v>
      </c>
      <c r="K163" s="7">
        <v>14</v>
      </c>
      <c r="L163" s="185" t="str">
        <f>VLOOKUP($K163,Buchungsvarianten!$G$4:$AN$51,COLUMN(B163),FALSE)</f>
        <v>&lt;Pers.GLN Gem.&gt;</v>
      </c>
      <c r="M163" s="181" t="str">
        <f>VLOOKUP($K163,Buchungsvarianten!$G$4:$AN$51,COLUMN(C163),FALSE)</f>
        <v>&lt;Anl.GLN WSZ (Gem.)&gt;</v>
      </c>
      <c r="N163" s="181" t="str">
        <f>VLOOKUP($K163,Buchungsvarianten!$G$4:$AN$51,COLUMN(D163),FALSE)</f>
        <v>&lt;Übernahme&gt;</v>
      </c>
      <c r="O163" s="181" t="str">
        <f>VLOOKUP($K163,Buchungsvarianten!$G$4:$AN$51,COLUMN(E163),FALSE)</f>
        <v>Anl.GLN WSZ (Gem.)</v>
      </c>
      <c r="P163" s="181" t="str">
        <f>VLOOKUP($K163,Buchungsvarianten!$G$4:$AN$51,COLUMN(F163),FALSE)</f>
        <v>Stand.GLN S/B</v>
      </c>
      <c r="Q163" s="186" t="str">
        <f>VLOOKUP($K163,Buchungsvarianten!$G$4:$AN$51,COLUMN(G163),FALSE)</f>
        <v>Übergabe</v>
      </c>
      <c r="R163" s="185" t="str">
        <f>VLOOKUP($K163,Buchungsvarianten!$G$4:$AN$51,COLUMN(H163),FALSE)</f>
        <v>Stand.GLN WSZ (Gem.)</v>
      </c>
      <c r="S163" s="181" t="str">
        <f>VLOOKUP($K163,Buchungsvarianten!$G$4:$AN$51,COLUMN(I163),FALSE)</f>
        <v>Anl.GLN S/B</v>
      </c>
      <c r="T163" s="181" t="str">
        <f>VLOOKUP($K163,Buchungsvarianten!$G$4:$AN$51,COLUMN(J163),FALSE)</f>
        <v>Übernahme</v>
      </c>
      <c r="U163" s="181" t="str">
        <f>VLOOKUP($K163,Buchungsvarianten!$G$4:$AN$51,COLUMN(K163),FALSE)</f>
        <v>-</v>
      </c>
      <c r="V163" s="181" t="str">
        <f>VLOOKUP($K163,Buchungsvarianten!$G$4:$AN$51,COLUMN(L163),FALSE)</f>
        <v>-</v>
      </c>
      <c r="W163" s="186" t="str">
        <f>VLOOKUP($K163,Buchungsvarianten!$G$4:$AN$51,COLUMN(M163),FALSE)</f>
        <v>-</v>
      </c>
      <c r="X163" s="185" t="str">
        <f>VLOOKUP($K163,Buchungsvarianten!$G$4:$AN$51,COLUMN(N163),FALSE)</f>
        <v>-</v>
      </c>
      <c r="Y163" s="181" t="str">
        <f>VLOOKUP($K163,Buchungsvarianten!$G$4:$AN$51,COLUMN(O163),FALSE)</f>
        <v>-</v>
      </c>
      <c r="Z163" s="181" t="str">
        <f>VLOOKUP($K163,Buchungsvarianten!$G$4:$AN$51,COLUMN(P163),FALSE)</f>
        <v>-</v>
      </c>
      <c r="AA163" s="181" t="str">
        <f>VLOOKUP($K163,Buchungsvarianten!$G$4:$AN$51,COLUMN(Q163),FALSE)</f>
        <v>-</v>
      </c>
      <c r="AB163" s="181" t="str">
        <f>VLOOKUP($K163,Buchungsvarianten!$G$4:$AN$51,COLUMN(R163),FALSE)</f>
        <v>-</v>
      </c>
      <c r="AC163" s="186" t="str">
        <f>VLOOKUP($K163,Buchungsvarianten!$G$4:$AN$51,COLUMN(S163),FALSE)</f>
        <v>-</v>
      </c>
      <c r="AD163" s="185" t="str">
        <f>VLOOKUP($K163,Buchungsvarianten!$G$4:$AN$51,COLUMN(T163),FALSE)</f>
        <v>-</v>
      </c>
      <c r="AE163" s="181" t="str">
        <f>VLOOKUP($K163,Buchungsvarianten!$G$4:$AN$51,COLUMN(U163),FALSE)</f>
        <v>-</v>
      </c>
      <c r="AF163" s="181" t="str">
        <f>VLOOKUP($K163,Buchungsvarianten!$G$4:$AN$51,COLUMN(V163),FALSE)</f>
        <v>-</v>
      </c>
      <c r="AG163" s="181" t="str">
        <f>VLOOKUP($K163,Buchungsvarianten!$G$4:$AN$51,COLUMN(W163),FALSE)</f>
        <v>-</v>
      </c>
      <c r="AH163" s="181" t="str">
        <f>VLOOKUP($K163,Buchungsvarianten!$G$4:$AN$51,COLUMN(X163),FALSE)</f>
        <v>-</v>
      </c>
      <c r="AI163" s="186" t="str">
        <f>VLOOKUP($K163,Buchungsvarianten!$G$4:$AN$51,COLUMN(Y163),FALSE)</f>
        <v>-</v>
      </c>
      <c r="AJ163" s="185" t="str">
        <f>VLOOKUP($K163,Buchungsvarianten!$G$4:$AN$51,COLUMN(Z163),FALSE)</f>
        <v>-</v>
      </c>
      <c r="AK163" s="181" t="str">
        <f>VLOOKUP($K163,Buchungsvarianten!$G$4:$AN$51,COLUMN(AA163),FALSE)</f>
        <v>-</v>
      </c>
      <c r="AL163" s="181" t="str">
        <f>VLOOKUP($K163,Buchungsvarianten!$G$4:$AN$51,COLUMN(AB163),FALSE)</f>
        <v>-</v>
      </c>
      <c r="AM163" s="181" t="str">
        <f>VLOOKUP($K163,Buchungsvarianten!$G$4:$AN$51,COLUMN(AC163),FALSE)</f>
        <v>-</v>
      </c>
      <c r="AN163" s="181" t="str">
        <f>VLOOKUP($K163,Buchungsvarianten!$G$4:$AN$51,COLUMN(AD163),FALSE)</f>
        <v>-</v>
      </c>
      <c r="AO163" s="186" t="str">
        <f>VLOOKUP($K163,Buchungsvarianten!$G$4:$AN$51,COLUMN(AE163),FALSE)</f>
        <v>-</v>
      </c>
      <c r="AP163" s="185" t="str">
        <f>VLOOKUP($K163,Buchungsvarianten!$G$4:$AN$51,COLUMN(AF163),FALSE)</f>
        <v>-</v>
      </c>
      <c r="AQ163" s="181" t="str">
        <f>VLOOKUP($K163,Buchungsvarianten!$G$4:$AN$51,COLUMN(AG163),FALSE)</f>
        <v>-</v>
      </c>
      <c r="AR163" s="186" t="str">
        <f>VLOOKUP($K163,Buchungsvarianten!$G$4:$AN$51,COLUMN(AH163),FALSE)</f>
        <v>-</v>
      </c>
      <c r="AS163" s="35" t="s">
        <v>121</v>
      </c>
    </row>
    <row r="164" spans="1:45" ht="30" x14ac:dyDescent="0.25">
      <c r="A164" s="6" t="s">
        <v>28</v>
      </c>
      <c r="B164" s="6" t="s">
        <v>28</v>
      </c>
      <c r="C164" s="6" t="s">
        <v>28</v>
      </c>
      <c r="D164" s="6" t="s">
        <v>68</v>
      </c>
      <c r="E164" s="6">
        <v>53510</v>
      </c>
      <c r="F164" s="119" t="s">
        <v>98</v>
      </c>
      <c r="G164" s="5">
        <f t="shared" si="2"/>
        <v>14</v>
      </c>
      <c r="H164" s="4" t="str">
        <f>VLOOKUP(G164,Buchungsvarianten!$D$4:$F$51,2,FALSE)</f>
        <v>Bring</v>
      </c>
      <c r="I164" s="123" t="str">
        <f>VLOOKUP(K164,Buchungsvarianten!$G$4:$AP$51,36,FALSE)</f>
        <v>HH-&gt;WSZ-&gt;S/B</v>
      </c>
      <c r="J164" s="116" t="str">
        <f>VLOOKUP(G164,Buchungsvarianten!$D$4:$F$51,3,FALSE)</f>
        <v>WSZ als Anlage der Gemeinde</v>
      </c>
      <c r="K164" s="7">
        <v>14</v>
      </c>
      <c r="L164" s="185" t="str">
        <f>VLOOKUP($K164,Buchungsvarianten!$G$4:$AN$51,COLUMN(B164),FALSE)</f>
        <v>&lt;Pers.GLN Gem.&gt;</v>
      </c>
      <c r="M164" s="181" t="str">
        <f>VLOOKUP($K164,Buchungsvarianten!$G$4:$AN$51,COLUMN(C164),FALSE)</f>
        <v>&lt;Anl.GLN WSZ (Gem.)&gt;</v>
      </c>
      <c r="N164" s="181" t="str">
        <f>VLOOKUP($K164,Buchungsvarianten!$G$4:$AN$51,COLUMN(D164),FALSE)</f>
        <v>&lt;Übernahme&gt;</v>
      </c>
      <c r="O164" s="181" t="str">
        <f>VLOOKUP($K164,Buchungsvarianten!$G$4:$AN$51,COLUMN(E164),FALSE)</f>
        <v>Anl.GLN WSZ (Gem.)</v>
      </c>
      <c r="P164" s="181" t="str">
        <f>VLOOKUP($K164,Buchungsvarianten!$G$4:$AN$51,COLUMN(F164),FALSE)</f>
        <v>Stand.GLN S/B</v>
      </c>
      <c r="Q164" s="186" t="str">
        <f>VLOOKUP($K164,Buchungsvarianten!$G$4:$AN$51,COLUMN(G164),FALSE)</f>
        <v>Übergabe</v>
      </c>
      <c r="R164" s="185" t="str">
        <f>VLOOKUP($K164,Buchungsvarianten!$G$4:$AN$51,COLUMN(H164),FALSE)</f>
        <v>Stand.GLN WSZ (Gem.)</v>
      </c>
      <c r="S164" s="181" t="str">
        <f>VLOOKUP($K164,Buchungsvarianten!$G$4:$AN$51,COLUMN(I164),FALSE)</f>
        <v>Anl.GLN S/B</v>
      </c>
      <c r="T164" s="181" t="str">
        <f>VLOOKUP($K164,Buchungsvarianten!$G$4:$AN$51,COLUMN(J164),FALSE)</f>
        <v>Übernahme</v>
      </c>
      <c r="U164" s="181" t="str">
        <f>VLOOKUP($K164,Buchungsvarianten!$G$4:$AN$51,COLUMN(K164),FALSE)</f>
        <v>-</v>
      </c>
      <c r="V164" s="181" t="str">
        <f>VLOOKUP($K164,Buchungsvarianten!$G$4:$AN$51,COLUMN(L164),FALSE)</f>
        <v>-</v>
      </c>
      <c r="W164" s="186" t="str">
        <f>VLOOKUP($K164,Buchungsvarianten!$G$4:$AN$51,COLUMN(M164),FALSE)</f>
        <v>-</v>
      </c>
      <c r="X164" s="185" t="str">
        <f>VLOOKUP($K164,Buchungsvarianten!$G$4:$AN$51,COLUMN(N164),FALSE)</f>
        <v>-</v>
      </c>
      <c r="Y164" s="181" t="str">
        <f>VLOOKUP($K164,Buchungsvarianten!$G$4:$AN$51,COLUMN(O164),FALSE)</f>
        <v>-</v>
      </c>
      <c r="Z164" s="181" t="str">
        <f>VLOOKUP($K164,Buchungsvarianten!$G$4:$AN$51,COLUMN(P164),FALSE)</f>
        <v>-</v>
      </c>
      <c r="AA164" s="181" t="str">
        <f>VLOOKUP($K164,Buchungsvarianten!$G$4:$AN$51,COLUMN(Q164),FALSE)</f>
        <v>-</v>
      </c>
      <c r="AB164" s="181" t="str">
        <f>VLOOKUP($K164,Buchungsvarianten!$G$4:$AN$51,COLUMN(R164),FALSE)</f>
        <v>-</v>
      </c>
      <c r="AC164" s="186" t="str">
        <f>VLOOKUP($K164,Buchungsvarianten!$G$4:$AN$51,COLUMN(S164),FALSE)</f>
        <v>-</v>
      </c>
      <c r="AD164" s="185" t="str">
        <f>VLOOKUP($K164,Buchungsvarianten!$G$4:$AN$51,COLUMN(T164),FALSE)</f>
        <v>-</v>
      </c>
      <c r="AE164" s="181" t="str">
        <f>VLOOKUP($K164,Buchungsvarianten!$G$4:$AN$51,COLUMN(U164),FALSE)</f>
        <v>-</v>
      </c>
      <c r="AF164" s="181" t="str">
        <f>VLOOKUP($K164,Buchungsvarianten!$G$4:$AN$51,COLUMN(V164),FALSE)</f>
        <v>-</v>
      </c>
      <c r="AG164" s="181" t="str">
        <f>VLOOKUP($K164,Buchungsvarianten!$G$4:$AN$51,COLUMN(W164),FALSE)</f>
        <v>-</v>
      </c>
      <c r="AH164" s="181" t="str">
        <f>VLOOKUP($K164,Buchungsvarianten!$G$4:$AN$51,COLUMN(X164),FALSE)</f>
        <v>-</v>
      </c>
      <c r="AI164" s="186" t="str">
        <f>VLOOKUP($K164,Buchungsvarianten!$G$4:$AN$51,COLUMN(Y164),FALSE)</f>
        <v>-</v>
      </c>
      <c r="AJ164" s="185" t="str">
        <f>VLOOKUP($K164,Buchungsvarianten!$G$4:$AN$51,COLUMN(Z164),FALSE)</f>
        <v>-</v>
      </c>
      <c r="AK164" s="181" t="str">
        <f>VLOOKUP($K164,Buchungsvarianten!$G$4:$AN$51,COLUMN(AA164),FALSE)</f>
        <v>-</v>
      </c>
      <c r="AL164" s="181" t="str">
        <f>VLOOKUP($K164,Buchungsvarianten!$G$4:$AN$51,COLUMN(AB164),FALSE)</f>
        <v>-</v>
      </c>
      <c r="AM164" s="181" t="str">
        <f>VLOOKUP($K164,Buchungsvarianten!$G$4:$AN$51,COLUMN(AC164),FALSE)</f>
        <v>-</v>
      </c>
      <c r="AN164" s="181" t="str">
        <f>VLOOKUP($K164,Buchungsvarianten!$G$4:$AN$51,COLUMN(AD164),FALSE)</f>
        <v>-</v>
      </c>
      <c r="AO164" s="186" t="str">
        <f>VLOOKUP($K164,Buchungsvarianten!$G$4:$AN$51,COLUMN(AE164),FALSE)</f>
        <v>-</v>
      </c>
      <c r="AP164" s="185" t="str">
        <f>VLOOKUP($K164,Buchungsvarianten!$G$4:$AN$51,COLUMN(AF164),FALSE)</f>
        <v>-</v>
      </c>
      <c r="AQ164" s="181" t="str">
        <f>VLOOKUP($K164,Buchungsvarianten!$G$4:$AN$51,COLUMN(AG164),FALSE)</f>
        <v>-</v>
      </c>
      <c r="AR164" s="186" t="str">
        <f>VLOOKUP($K164,Buchungsvarianten!$G$4:$AN$51,COLUMN(AH164),FALSE)</f>
        <v>-</v>
      </c>
      <c r="AS164" s="35" t="s">
        <v>121</v>
      </c>
    </row>
    <row r="165" spans="1:45" ht="30" x14ac:dyDescent="0.25">
      <c r="A165" s="6" t="s">
        <v>28</v>
      </c>
      <c r="B165" s="6" t="s">
        <v>28</v>
      </c>
      <c r="C165" s="6" t="s">
        <v>28</v>
      </c>
      <c r="D165" s="6" t="s">
        <v>68</v>
      </c>
      <c r="E165" s="6">
        <v>55502</v>
      </c>
      <c r="F165" s="119" t="s">
        <v>99</v>
      </c>
      <c r="G165" s="5">
        <f t="shared" si="2"/>
        <v>14</v>
      </c>
      <c r="H165" s="4" t="str">
        <f>VLOOKUP(G165,Buchungsvarianten!$D$4:$F$51,2,FALSE)</f>
        <v>Bring</v>
      </c>
      <c r="I165" s="123" t="str">
        <f>VLOOKUP(K165,Buchungsvarianten!$G$4:$AP$51,36,FALSE)</f>
        <v>HH-&gt;WSZ-&gt;S/B</v>
      </c>
      <c r="J165" s="116" t="str">
        <f>VLOOKUP(G165,Buchungsvarianten!$D$4:$F$51,3,FALSE)</f>
        <v>WSZ als Anlage der Gemeinde</v>
      </c>
      <c r="K165" s="7">
        <v>14</v>
      </c>
      <c r="L165" s="185" t="str">
        <f>VLOOKUP($K165,Buchungsvarianten!$G$4:$AN$51,COLUMN(B165),FALSE)</f>
        <v>&lt;Pers.GLN Gem.&gt;</v>
      </c>
      <c r="M165" s="181" t="str">
        <f>VLOOKUP($K165,Buchungsvarianten!$G$4:$AN$51,COLUMN(C165),FALSE)</f>
        <v>&lt;Anl.GLN WSZ (Gem.)&gt;</v>
      </c>
      <c r="N165" s="181" t="str">
        <f>VLOOKUP($K165,Buchungsvarianten!$G$4:$AN$51,COLUMN(D165),FALSE)</f>
        <v>&lt;Übernahme&gt;</v>
      </c>
      <c r="O165" s="181" t="str">
        <f>VLOOKUP($K165,Buchungsvarianten!$G$4:$AN$51,COLUMN(E165),FALSE)</f>
        <v>Anl.GLN WSZ (Gem.)</v>
      </c>
      <c r="P165" s="181" t="str">
        <f>VLOOKUP($K165,Buchungsvarianten!$G$4:$AN$51,COLUMN(F165),FALSE)</f>
        <v>Stand.GLN S/B</v>
      </c>
      <c r="Q165" s="186" t="str">
        <f>VLOOKUP($K165,Buchungsvarianten!$G$4:$AN$51,COLUMN(G165),FALSE)</f>
        <v>Übergabe</v>
      </c>
      <c r="R165" s="185" t="str">
        <f>VLOOKUP($K165,Buchungsvarianten!$G$4:$AN$51,COLUMN(H165),FALSE)</f>
        <v>Stand.GLN WSZ (Gem.)</v>
      </c>
      <c r="S165" s="181" t="str">
        <f>VLOOKUP($K165,Buchungsvarianten!$G$4:$AN$51,COLUMN(I165),FALSE)</f>
        <v>Anl.GLN S/B</v>
      </c>
      <c r="T165" s="181" t="str">
        <f>VLOOKUP($K165,Buchungsvarianten!$G$4:$AN$51,COLUMN(J165),FALSE)</f>
        <v>Übernahme</v>
      </c>
      <c r="U165" s="181" t="str">
        <f>VLOOKUP($K165,Buchungsvarianten!$G$4:$AN$51,COLUMN(K165),FALSE)</f>
        <v>-</v>
      </c>
      <c r="V165" s="181" t="str">
        <f>VLOOKUP($K165,Buchungsvarianten!$G$4:$AN$51,COLUMN(L165),FALSE)</f>
        <v>-</v>
      </c>
      <c r="W165" s="186" t="str">
        <f>VLOOKUP($K165,Buchungsvarianten!$G$4:$AN$51,COLUMN(M165),FALSE)</f>
        <v>-</v>
      </c>
      <c r="X165" s="185" t="str">
        <f>VLOOKUP($K165,Buchungsvarianten!$G$4:$AN$51,COLUMN(N165),FALSE)</f>
        <v>-</v>
      </c>
      <c r="Y165" s="181" t="str">
        <f>VLOOKUP($K165,Buchungsvarianten!$G$4:$AN$51,COLUMN(O165),FALSE)</f>
        <v>-</v>
      </c>
      <c r="Z165" s="181" t="str">
        <f>VLOOKUP($K165,Buchungsvarianten!$G$4:$AN$51,COLUMN(P165),FALSE)</f>
        <v>-</v>
      </c>
      <c r="AA165" s="181" t="str">
        <f>VLOOKUP($K165,Buchungsvarianten!$G$4:$AN$51,COLUMN(Q165),FALSE)</f>
        <v>-</v>
      </c>
      <c r="AB165" s="181" t="str">
        <f>VLOOKUP($K165,Buchungsvarianten!$G$4:$AN$51,COLUMN(R165),FALSE)</f>
        <v>-</v>
      </c>
      <c r="AC165" s="186" t="str">
        <f>VLOOKUP($K165,Buchungsvarianten!$G$4:$AN$51,COLUMN(S165),FALSE)</f>
        <v>-</v>
      </c>
      <c r="AD165" s="185" t="str">
        <f>VLOOKUP($K165,Buchungsvarianten!$G$4:$AN$51,COLUMN(T165),FALSE)</f>
        <v>-</v>
      </c>
      <c r="AE165" s="181" t="str">
        <f>VLOOKUP($K165,Buchungsvarianten!$G$4:$AN$51,COLUMN(U165),FALSE)</f>
        <v>-</v>
      </c>
      <c r="AF165" s="181" t="str">
        <f>VLOOKUP($K165,Buchungsvarianten!$G$4:$AN$51,COLUMN(V165),FALSE)</f>
        <v>-</v>
      </c>
      <c r="AG165" s="181" t="str">
        <f>VLOOKUP($K165,Buchungsvarianten!$G$4:$AN$51,COLUMN(W165),FALSE)</f>
        <v>-</v>
      </c>
      <c r="AH165" s="181" t="str">
        <f>VLOOKUP($K165,Buchungsvarianten!$G$4:$AN$51,COLUMN(X165),FALSE)</f>
        <v>-</v>
      </c>
      <c r="AI165" s="186" t="str">
        <f>VLOOKUP($K165,Buchungsvarianten!$G$4:$AN$51,COLUMN(Y165),FALSE)</f>
        <v>-</v>
      </c>
      <c r="AJ165" s="185" t="str">
        <f>VLOOKUP($K165,Buchungsvarianten!$G$4:$AN$51,COLUMN(Z165),FALSE)</f>
        <v>-</v>
      </c>
      <c r="AK165" s="181" t="str">
        <f>VLOOKUP($K165,Buchungsvarianten!$G$4:$AN$51,COLUMN(AA165),FALSE)</f>
        <v>-</v>
      </c>
      <c r="AL165" s="181" t="str">
        <f>VLOOKUP($K165,Buchungsvarianten!$G$4:$AN$51,COLUMN(AB165),FALSE)</f>
        <v>-</v>
      </c>
      <c r="AM165" s="181" t="str">
        <f>VLOOKUP($K165,Buchungsvarianten!$G$4:$AN$51,COLUMN(AC165),FALSE)</f>
        <v>-</v>
      </c>
      <c r="AN165" s="181" t="str">
        <f>VLOOKUP($K165,Buchungsvarianten!$G$4:$AN$51,COLUMN(AD165),FALSE)</f>
        <v>-</v>
      </c>
      <c r="AO165" s="186" t="str">
        <f>VLOOKUP($K165,Buchungsvarianten!$G$4:$AN$51,COLUMN(AE165),FALSE)</f>
        <v>-</v>
      </c>
      <c r="AP165" s="185" t="str">
        <f>VLOOKUP($K165,Buchungsvarianten!$G$4:$AN$51,COLUMN(AF165),FALSE)</f>
        <v>-</v>
      </c>
      <c r="AQ165" s="181" t="str">
        <f>VLOOKUP($K165,Buchungsvarianten!$G$4:$AN$51,COLUMN(AG165),FALSE)</f>
        <v>-</v>
      </c>
      <c r="AR165" s="186" t="str">
        <f>VLOOKUP($K165,Buchungsvarianten!$G$4:$AN$51,COLUMN(AH165),FALSE)</f>
        <v>-</v>
      </c>
      <c r="AS165" s="35" t="s">
        <v>121</v>
      </c>
    </row>
    <row r="166" spans="1:45" ht="30" x14ac:dyDescent="0.25">
      <c r="A166" s="6" t="s">
        <v>28</v>
      </c>
      <c r="B166" s="6" t="s">
        <v>28</v>
      </c>
      <c r="C166" s="6" t="s">
        <v>28</v>
      </c>
      <c r="D166" s="6" t="s">
        <v>68</v>
      </c>
      <c r="E166" s="6">
        <v>59803</v>
      </c>
      <c r="F166" s="119" t="s">
        <v>157</v>
      </c>
      <c r="G166" s="5">
        <f t="shared" si="2"/>
        <v>14</v>
      </c>
      <c r="H166" s="4" t="str">
        <f>VLOOKUP(G166,Buchungsvarianten!$D$4:$F$51,2,FALSE)</f>
        <v>Bring</v>
      </c>
      <c r="I166" s="123" t="str">
        <f>VLOOKUP(K166,Buchungsvarianten!$G$4:$AP$51,36,FALSE)</f>
        <v>HH-&gt;WSZ-&gt;S/B</v>
      </c>
      <c r="J166" s="116" t="str">
        <f>VLOOKUP(G166,Buchungsvarianten!$D$4:$F$51,3,FALSE)</f>
        <v>WSZ als Anlage der Gemeinde</v>
      </c>
      <c r="K166" s="7">
        <v>14</v>
      </c>
      <c r="L166" s="185" t="str">
        <f>VLOOKUP($K166,Buchungsvarianten!$G$4:$AN$51,COLUMN(B166),FALSE)</f>
        <v>&lt;Pers.GLN Gem.&gt;</v>
      </c>
      <c r="M166" s="181" t="str">
        <f>VLOOKUP($K166,Buchungsvarianten!$G$4:$AN$51,COLUMN(C166),FALSE)</f>
        <v>&lt;Anl.GLN WSZ (Gem.)&gt;</v>
      </c>
      <c r="N166" s="181" t="str">
        <f>VLOOKUP($K166,Buchungsvarianten!$G$4:$AN$51,COLUMN(D166),FALSE)</f>
        <v>&lt;Übernahme&gt;</v>
      </c>
      <c r="O166" s="181" t="str">
        <f>VLOOKUP($K166,Buchungsvarianten!$G$4:$AN$51,COLUMN(E166),FALSE)</f>
        <v>Anl.GLN WSZ (Gem.)</v>
      </c>
      <c r="P166" s="181" t="str">
        <f>VLOOKUP($K166,Buchungsvarianten!$G$4:$AN$51,COLUMN(F166),FALSE)</f>
        <v>Stand.GLN S/B</v>
      </c>
      <c r="Q166" s="186" t="str">
        <f>VLOOKUP($K166,Buchungsvarianten!$G$4:$AN$51,COLUMN(G166),FALSE)</f>
        <v>Übergabe</v>
      </c>
      <c r="R166" s="185" t="str">
        <f>VLOOKUP($K166,Buchungsvarianten!$G$4:$AN$51,COLUMN(H166),FALSE)</f>
        <v>Stand.GLN WSZ (Gem.)</v>
      </c>
      <c r="S166" s="181" t="str">
        <f>VLOOKUP($K166,Buchungsvarianten!$G$4:$AN$51,COLUMN(I166),FALSE)</f>
        <v>Anl.GLN S/B</v>
      </c>
      <c r="T166" s="181" t="str">
        <f>VLOOKUP($K166,Buchungsvarianten!$G$4:$AN$51,COLUMN(J166),FALSE)</f>
        <v>Übernahme</v>
      </c>
      <c r="U166" s="181" t="str">
        <f>VLOOKUP($K166,Buchungsvarianten!$G$4:$AN$51,COLUMN(K166),FALSE)</f>
        <v>-</v>
      </c>
      <c r="V166" s="181" t="str">
        <f>VLOOKUP($K166,Buchungsvarianten!$G$4:$AN$51,COLUMN(L166),FALSE)</f>
        <v>-</v>
      </c>
      <c r="W166" s="186" t="str">
        <f>VLOOKUP($K166,Buchungsvarianten!$G$4:$AN$51,COLUMN(M166),FALSE)</f>
        <v>-</v>
      </c>
      <c r="X166" s="185" t="str">
        <f>VLOOKUP($K166,Buchungsvarianten!$G$4:$AN$51,COLUMN(N166),FALSE)</f>
        <v>-</v>
      </c>
      <c r="Y166" s="181" t="str">
        <f>VLOOKUP($K166,Buchungsvarianten!$G$4:$AN$51,COLUMN(O166),FALSE)</f>
        <v>-</v>
      </c>
      <c r="Z166" s="181" t="str">
        <f>VLOOKUP($K166,Buchungsvarianten!$G$4:$AN$51,COLUMN(P166),FALSE)</f>
        <v>-</v>
      </c>
      <c r="AA166" s="181" t="str">
        <f>VLOOKUP($K166,Buchungsvarianten!$G$4:$AN$51,COLUMN(Q166),FALSE)</f>
        <v>-</v>
      </c>
      <c r="AB166" s="181" t="str">
        <f>VLOOKUP($K166,Buchungsvarianten!$G$4:$AN$51,COLUMN(R166),FALSE)</f>
        <v>-</v>
      </c>
      <c r="AC166" s="186" t="str">
        <f>VLOOKUP($K166,Buchungsvarianten!$G$4:$AN$51,COLUMN(S166),FALSE)</f>
        <v>-</v>
      </c>
      <c r="AD166" s="185" t="str">
        <f>VLOOKUP($K166,Buchungsvarianten!$G$4:$AN$51,COLUMN(T166),FALSE)</f>
        <v>-</v>
      </c>
      <c r="AE166" s="181" t="str">
        <f>VLOOKUP($K166,Buchungsvarianten!$G$4:$AN$51,COLUMN(U166),FALSE)</f>
        <v>-</v>
      </c>
      <c r="AF166" s="181" t="str">
        <f>VLOOKUP($K166,Buchungsvarianten!$G$4:$AN$51,COLUMN(V166),FALSE)</f>
        <v>-</v>
      </c>
      <c r="AG166" s="181" t="str">
        <f>VLOOKUP($K166,Buchungsvarianten!$G$4:$AN$51,COLUMN(W166),FALSE)</f>
        <v>-</v>
      </c>
      <c r="AH166" s="181" t="str">
        <f>VLOOKUP($K166,Buchungsvarianten!$G$4:$AN$51,COLUMN(X166),FALSE)</f>
        <v>-</v>
      </c>
      <c r="AI166" s="186" t="str">
        <f>VLOOKUP($K166,Buchungsvarianten!$G$4:$AN$51,COLUMN(Y166),FALSE)</f>
        <v>-</v>
      </c>
      <c r="AJ166" s="185" t="str">
        <f>VLOOKUP($K166,Buchungsvarianten!$G$4:$AN$51,COLUMN(Z166),FALSE)</f>
        <v>-</v>
      </c>
      <c r="AK166" s="181" t="str">
        <f>VLOOKUP($K166,Buchungsvarianten!$G$4:$AN$51,COLUMN(AA166),FALSE)</f>
        <v>-</v>
      </c>
      <c r="AL166" s="181" t="str">
        <f>VLOOKUP($K166,Buchungsvarianten!$G$4:$AN$51,COLUMN(AB166),FALSE)</f>
        <v>-</v>
      </c>
      <c r="AM166" s="181" t="str">
        <f>VLOOKUP($K166,Buchungsvarianten!$G$4:$AN$51,COLUMN(AC166),FALSE)</f>
        <v>-</v>
      </c>
      <c r="AN166" s="181" t="str">
        <f>VLOOKUP($K166,Buchungsvarianten!$G$4:$AN$51,COLUMN(AD166),FALSE)</f>
        <v>-</v>
      </c>
      <c r="AO166" s="186" t="str">
        <f>VLOOKUP($K166,Buchungsvarianten!$G$4:$AN$51,COLUMN(AE166),FALSE)</f>
        <v>-</v>
      </c>
      <c r="AP166" s="185" t="str">
        <f>VLOOKUP($K166,Buchungsvarianten!$G$4:$AN$51,COLUMN(AF166),FALSE)</f>
        <v>-</v>
      </c>
      <c r="AQ166" s="181" t="str">
        <f>VLOOKUP($K166,Buchungsvarianten!$G$4:$AN$51,COLUMN(AG166),FALSE)</f>
        <v>-</v>
      </c>
      <c r="AR166" s="186" t="str">
        <f>VLOOKUP($K166,Buchungsvarianten!$G$4:$AN$51,COLUMN(AH166),FALSE)</f>
        <v>-</v>
      </c>
      <c r="AS166" s="35" t="s">
        <v>121</v>
      </c>
    </row>
    <row r="167" spans="1:45" ht="30" x14ac:dyDescent="0.25">
      <c r="A167" s="6" t="s">
        <v>28</v>
      </c>
      <c r="B167" s="6" t="s">
        <v>28</v>
      </c>
      <c r="C167" s="6" t="s">
        <v>28</v>
      </c>
      <c r="D167" s="6" t="s">
        <v>68</v>
      </c>
      <c r="E167" s="6">
        <v>59305</v>
      </c>
      <c r="F167" s="119" t="s">
        <v>100</v>
      </c>
      <c r="G167" s="5">
        <f t="shared" si="2"/>
        <v>14</v>
      </c>
      <c r="H167" s="4" t="str">
        <f>VLOOKUP(G167,Buchungsvarianten!$D$4:$F$51,2,FALSE)</f>
        <v>Bring</v>
      </c>
      <c r="I167" s="123" t="str">
        <f>VLOOKUP(K167,Buchungsvarianten!$G$4:$AP$51,36,FALSE)</f>
        <v>HH-&gt;WSZ-&gt;S/B</v>
      </c>
      <c r="J167" s="116" t="str">
        <f>VLOOKUP(G167,Buchungsvarianten!$D$4:$F$51,3,FALSE)</f>
        <v>WSZ als Anlage der Gemeinde</v>
      </c>
      <c r="K167" s="7">
        <v>14</v>
      </c>
      <c r="L167" s="185" t="str">
        <f>VLOOKUP($K167,Buchungsvarianten!$G$4:$AN$51,COLUMN(B167),FALSE)</f>
        <v>&lt;Pers.GLN Gem.&gt;</v>
      </c>
      <c r="M167" s="181" t="str">
        <f>VLOOKUP($K167,Buchungsvarianten!$G$4:$AN$51,COLUMN(C167),FALSE)</f>
        <v>&lt;Anl.GLN WSZ (Gem.)&gt;</v>
      </c>
      <c r="N167" s="181" t="str">
        <f>VLOOKUP($K167,Buchungsvarianten!$G$4:$AN$51,COLUMN(D167),FALSE)</f>
        <v>&lt;Übernahme&gt;</v>
      </c>
      <c r="O167" s="181" t="str">
        <f>VLOOKUP($K167,Buchungsvarianten!$G$4:$AN$51,COLUMN(E167),FALSE)</f>
        <v>Anl.GLN WSZ (Gem.)</v>
      </c>
      <c r="P167" s="181" t="str">
        <f>VLOOKUP($K167,Buchungsvarianten!$G$4:$AN$51,COLUMN(F167),FALSE)</f>
        <v>Stand.GLN S/B</v>
      </c>
      <c r="Q167" s="186" t="str">
        <f>VLOOKUP($K167,Buchungsvarianten!$G$4:$AN$51,COLUMN(G167),FALSE)</f>
        <v>Übergabe</v>
      </c>
      <c r="R167" s="185" t="str">
        <f>VLOOKUP($K167,Buchungsvarianten!$G$4:$AN$51,COLUMN(H167),FALSE)</f>
        <v>Stand.GLN WSZ (Gem.)</v>
      </c>
      <c r="S167" s="181" t="str">
        <f>VLOOKUP($K167,Buchungsvarianten!$G$4:$AN$51,COLUMN(I167),FALSE)</f>
        <v>Anl.GLN S/B</v>
      </c>
      <c r="T167" s="181" t="str">
        <f>VLOOKUP($K167,Buchungsvarianten!$G$4:$AN$51,COLUMN(J167),FALSE)</f>
        <v>Übernahme</v>
      </c>
      <c r="U167" s="181" t="str">
        <f>VLOOKUP($K167,Buchungsvarianten!$G$4:$AN$51,COLUMN(K167),FALSE)</f>
        <v>-</v>
      </c>
      <c r="V167" s="181" t="str">
        <f>VLOOKUP($K167,Buchungsvarianten!$G$4:$AN$51,COLUMN(L167),FALSE)</f>
        <v>-</v>
      </c>
      <c r="W167" s="186" t="str">
        <f>VLOOKUP($K167,Buchungsvarianten!$G$4:$AN$51,COLUMN(M167),FALSE)</f>
        <v>-</v>
      </c>
      <c r="X167" s="185" t="str">
        <f>VLOOKUP($K167,Buchungsvarianten!$G$4:$AN$51,COLUMN(N167),FALSE)</f>
        <v>-</v>
      </c>
      <c r="Y167" s="181" t="str">
        <f>VLOOKUP($K167,Buchungsvarianten!$G$4:$AN$51,COLUMN(O167),FALSE)</f>
        <v>-</v>
      </c>
      <c r="Z167" s="181" t="str">
        <f>VLOOKUP($K167,Buchungsvarianten!$G$4:$AN$51,COLUMN(P167),FALSE)</f>
        <v>-</v>
      </c>
      <c r="AA167" s="181" t="str">
        <f>VLOOKUP($K167,Buchungsvarianten!$G$4:$AN$51,COLUMN(Q167),FALSE)</f>
        <v>-</v>
      </c>
      <c r="AB167" s="181" t="str">
        <f>VLOOKUP($K167,Buchungsvarianten!$G$4:$AN$51,COLUMN(R167),FALSE)</f>
        <v>-</v>
      </c>
      <c r="AC167" s="186" t="str">
        <f>VLOOKUP($K167,Buchungsvarianten!$G$4:$AN$51,COLUMN(S167),FALSE)</f>
        <v>-</v>
      </c>
      <c r="AD167" s="185" t="str">
        <f>VLOOKUP($K167,Buchungsvarianten!$G$4:$AN$51,COLUMN(T167),FALSE)</f>
        <v>-</v>
      </c>
      <c r="AE167" s="181" t="str">
        <f>VLOOKUP($K167,Buchungsvarianten!$G$4:$AN$51,COLUMN(U167),FALSE)</f>
        <v>-</v>
      </c>
      <c r="AF167" s="181" t="str">
        <f>VLOOKUP($K167,Buchungsvarianten!$G$4:$AN$51,COLUMN(V167),FALSE)</f>
        <v>-</v>
      </c>
      <c r="AG167" s="181" t="str">
        <f>VLOOKUP($K167,Buchungsvarianten!$G$4:$AN$51,COLUMN(W167),FALSE)</f>
        <v>-</v>
      </c>
      <c r="AH167" s="181" t="str">
        <f>VLOOKUP($K167,Buchungsvarianten!$G$4:$AN$51,COLUMN(X167),FALSE)</f>
        <v>-</v>
      </c>
      <c r="AI167" s="186" t="str">
        <f>VLOOKUP($K167,Buchungsvarianten!$G$4:$AN$51,COLUMN(Y167),FALSE)</f>
        <v>-</v>
      </c>
      <c r="AJ167" s="185" t="str">
        <f>VLOOKUP($K167,Buchungsvarianten!$G$4:$AN$51,COLUMN(Z167),FALSE)</f>
        <v>-</v>
      </c>
      <c r="AK167" s="181" t="str">
        <f>VLOOKUP($K167,Buchungsvarianten!$G$4:$AN$51,COLUMN(AA167),FALSE)</f>
        <v>-</v>
      </c>
      <c r="AL167" s="181" t="str">
        <f>VLOOKUP($K167,Buchungsvarianten!$G$4:$AN$51,COLUMN(AB167),FALSE)</f>
        <v>-</v>
      </c>
      <c r="AM167" s="181" t="str">
        <f>VLOOKUP($K167,Buchungsvarianten!$G$4:$AN$51,COLUMN(AC167),FALSE)</f>
        <v>-</v>
      </c>
      <c r="AN167" s="181" t="str">
        <f>VLOOKUP($K167,Buchungsvarianten!$G$4:$AN$51,COLUMN(AD167),FALSE)</f>
        <v>-</v>
      </c>
      <c r="AO167" s="186" t="str">
        <f>VLOOKUP($K167,Buchungsvarianten!$G$4:$AN$51,COLUMN(AE167),FALSE)</f>
        <v>-</v>
      </c>
      <c r="AP167" s="185" t="str">
        <f>VLOOKUP($K167,Buchungsvarianten!$G$4:$AN$51,COLUMN(AF167),FALSE)</f>
        <v>-</v>
      </c>
      <c r="AQ167" s="181" t="str">
        <f>VLOOKUP($K167,Buchungsvarianten!$G$4:$AN$51,COLUMN(AG167),FALSE)</f>
        <v>-</v>
      </c>
      <c r="AR167" s="186" t="str">
        <f>VLOOKUP($K167,Buchungsvarianten!$G$4:$AN$51,COLUMN(AH167),FALSE)</f>
        <v>-</v>
      </c>
      <c r="AS167" s="35" t="s">
        <v>121</v>
      </c>
    </row>
    <row r="168" spans="1:45" ht="30" x14ac:dyDescent="0.25">
      <c r="A168" s="6" t="s">
        <v>28</v>
      </c>
      <c r="B168" s="6" t="s">
        <v>28</v>
      </c>
      <c r="C168" s="6" t="s">
        <v>28</v>
      </c>
      <c r="D168" s="6" t="s">
        <v>68</v>
      </c>
      <c r="E168" s="6">
        <v>55370</v>
      </c>
      <c r="F168" s="119" t="s">
        <v>101</v>
      </c>
      <c r="G168" s="5">
        <f t="shared" si="2"/>
        <v>14</v>
      </c>
      <c r="H168" s="4" t="str">
        <f>VLOOKUP(G168,Buchungsvarianten!$D$4:$F$51,2,FALSE)</f>
        <v>Bring</v>
      </c>
      <c r="I168" s="123" t="str">
        <f>VLOOKUP(K168,Buchungsvarianten!$G$4:$AP$51,36,FALSE)</f>
        <v>HH-&gt;WSZ-&gt;S/B</v>
      </c>
      <c r="J168" s="116" t="str">
        <f>VLOOKUP(G168,Buchungsvarianten!$D$4:$F$51,3,FALSE)</f>
        <v>WSZ als Anlage der Gemeinde</v>
      </c>
      <c r="K168" s="7">
        <v>14</v>
      </c>
      <c r="L168" s="185" t="str">
        <f>VLOOKUP($K168,Buchungsvarianten!$G$4:$AN$51,COLUMN(B168),FALSE)</f>
        <v>&lt;Pers.GLN Gem.&gt;</v>
      </c>
      <c r="M168" s="181" t="str">
        <f>VLOOKUP($K168,Buchungsvarianten!$G$4:$AN$51,COLUMN(C168),FALSE)</f>
        <v>&lt;Anl.GLN WSZ (Gem.)&gt;</v>
      </c>
      <c r="N168" s="181" t="str">
        <f>VLOOKUP($K168,Buchungsvarianten!$G$4:$AN$51,COLUMN(D168),FALSE)</f>
        <v>&lt;Übernahme&gt;</v>
      </c>
      <c r="O168" s="181" t="str">
        <f>VLOOKUP($K168,Buchungsvarianten!$G$4:$AN$51,COLUMN(E168),FALSE)</f>
        <v>Anl.GLN WSZ (Gem.)</v>
      </c>
      <c r="P168" s="181" t="str">
        <f>VLOOKUP($K168,Buchungsvarianten!$G$4:$AN$51,COLUMN(F168),FALSE)</f>
        <v>Stand.GLN S/B</v>
      </c>
      <c r="Q168" s="186" t="str">
        <f>VLOOKUP($K168,Buchungsvarianten!$G$4:$AN$51,COLUMN(G168),FALSE)</f>
        <v>Übergabe</v>
      </c>
      <c r="R168" s="185" t="str">
        <f>VLOOKUP($K168,Buchungsvarianten!$G$4:$AN$51,COLUMN(H168),FALSE)</f>
        <v>Stand.GLN WSZ (Gem.)</v>
      </c>
      <c r="S168" s="181" t="str">
        <f>VLOOKUP($K168,Buchungsvarianten!$G$4:$AN$51,COLUMN(I168),FALSE)</f>
        <v>Anl.GLN S/B</v>
      </c>
      <c r="T168" s="181" t="str">
        <f>VLOOKUP($K168,Buchungsvarianten!$G$4:$AN$51,COLUMN(J168),FALSE)</f>
        <v>Übernahme</v>
      </c>
      <c r="U168" s="181" t="str">
        <f>VLOOKUP($K168,Buchungsvarianten!$G$4:$AN$51,COLUMN(K168),FALSE)</f>
        <v>-</v>
      </c>
      <c r="V168" s="181" t="str">
        <f>VLOOKUP($K168,Buchungsvarianten!$G$4:$AN$51,COLUMN(L168),FALSE)</f>
        <v>-</v>
      </c>
      <c r="W168" s="186" t="str">
        <f>VLOOKUP($K168,Buchungsvarianten!$G$4:$AN$51,COLUMN(M168),FALSE)</f>
        <v>-</v>
      </c>
      <c r="X168" s="185" t="str">
        <f>VLOOKUP($K168,Buchungsvarianten!$G$4:$AN$51,COLUMN(N168),FALSE)</f>
        <v>-</v>
      </c>
      <c r="Y168" s="181" t="str">
        <f>VLOOKUP($K168,Buchungsvarianten!$G$4:$AN$51,COLUMN(O168),FALSE)</f>
        <v>-</v>
      </c>
      <c r="Z168" s="181" t="str">
        <f>VLOOKUP($K168,Buchungsvarianten!$G$4:$AN$51,COLUMN(P168),FALSE)</f>
        <v>-</v>
      </c>
      <c r="AA168" s="181" t="str">
        <f>VLOOKUP($K168,Buchungsvarianten!$G$4:$AN$51,COLUMN(Q168),FALSE)</f>
        <v>-</v>
      </c>
      <c r="AB168" s="181" t="str">
        <f>VLOOKUP($K168,Buchungsvarianten!$G$4:$AN$51,COLUMN(R168),FALSE)</f>
        <v>-</v>
      </c>
      <c r="AC168" s="186" t="str">
        <f>VLOOKUP($K168,Buchungsvarianten!$G$4:$AN$51,COLUMN(S168),FALSE)</f>
        <v>-</v>
      </c>
      <c r="AD168" s="185" t="str">
        <f>VLOOKUP($K168,Buchungsvarianten!$G$4:$AN$51,COLUMN(T168),FALSE)</f>
        <v>-</v>
      </c>
      <c r="AE168" s="181" t="str">
        <f>VLOOKUP($K168,Buchungsvarianten!$G$4:$AN$51,COLUMN(U168),FALSE)</f>
        <v>-</v>
      </c>
      <c r="AF168" s="181" t="str">
        <f>VLOOKUP($K168,Buchungsvarianten!$G$4:$AN$51,COLUMN(V168),FALSE)</f>
        <v>-</v>
      </c>
      <c r="AG168" s="181" t="str">
        <f>VLOOKUP($K168,Buchungsvarianten!$G$4:$AN$51,COLUMN(W168),FALSE)</f>
        <v>-</v>
      </c>
      <c r="AH168" s="181" t="str">
        <f>VLOOKUP($K168,Buchungsvarianten!$G$4:$AN$51,COLUMN(X168),FALSE)</f>
        <v>-</v>
      </c>
      <c r="AI168" s="186" t="str">
        <f>VLOOKUP($K168,Buchungsvarianten!$G$4:$AN$51,COLUMN(Y168),FALSE)</f>
        <v>-</v>
      </c>
      <c r="AJ168" s="185" t="str">
        <f>VLOOKUP($K168,Buchungsvarianten!$G$4:$AN$51,COLUMN(Z168),FALSE)</f>
        <v>-</v>
      </c>
      <c r="AK168" s="181" t="str">
        <f>VLOOKUP($K168,Buchungsvarianten!$G$4:$AN$51,COLUMN(AA168),FALSE)</f>
        <v>-</v>
      </c>
      <c r="AL168" s="181" t="str">
        <f>VLOOKUP($K168,Buchungsvarianten!$G$4:$AN$51,COLUMN(AB168),FALSE)</f>
        <v>-</v>
      </c>
      <c r="AM168" s="181" t="str">
        <f>VLOOKUP($K168,Buchungsvarianten!$G$4:$AN$51,COLUMN(AC168),FALSE)</f>
        <v>-</v>
      </c>
      <c r="AN168" s="181" t="str">
        <f>VLOOKUP($K168,Buchungsvarianten!$G$4:$AN$51,COLUMN(AD168),FALSE)</f>
        <v>-</v>
      </c>
      <c r="AO168" s="186" t="str">
        <f>VLOOKUP($K168,Buchungsvarianten!$G$4:$AN$51,COLUMN(AE168),FALSE)</f>
        <v>-</v>
      </c>
      <c r="AP168" s="185" t="str">
        <f>VLOOKUP($K168,Buchungsvarianten!$G$4:$AN$51,COLUMN(AF168),FALSE)</f>
        <v>-</v>
      </c>
      <c r="AQ168" s="181" t="str">
        <f>VLOOKUP($K168,Buchungsvarianten!$G$4:$AN$51,COLUMN(AG168),FALSE)</f>
        <v>-</v>
      </c>
      <c r="AR168" s="186" t="str">
        <f>VLOOKUP($K168,Buchungsvarianten!$G$4:$AN$51,COLUMN(AH168),FALSE)</f>
        <v>-</v>
      </c>
      <c r="AS168" s="35" t="s">
        <v>121</v>
      </c>
    </row>
    <row r="169" spans="1:45" ht="30" x14ac:dyDescent="0.25">
      <c r="A169" s="6" t="s">
        <v>28</v>
      </c>
      <c r="B169" s="6" t="s">
        <v>28</v>
      </c>
      <c r="C169" s="6" t="s">
        <v>28</v>
      </c>
      <c r="D169" s="6" t="s">
        <v>68</v>
      </c>
      <c r="E169" s="6">
        <v>55220</v>
      </c>
      <c r="F169" s="119" t="s">
        <v>102</v>
      </c>
      <c r="G169" s="5">
        <f t="shared" si="2"/>
        <v>14</v>
      </c>
      <c r="H169" s="4" t="str">
        <f>VLOOKUP(G169,Buchungsvarianten!$D$4:$F$51,2,FALSE)</f>
        <v>Bring</v>
      </c>
      <c r="I169" s="123" t="str">
        <f>VLOOKUP(K169,Buchungsvarianten!$G$4:$AP$51,36,FALSE)</f>
        <v>HH-&gt;WSZ-&gt;S/B</v>
      </c>
      <c r="J169" s="116" t="str">
        <f>VLOOKUP(G169,Buchungsvarianten!$D$4:$F$51,3,FALSE)</f>
        <v>WSZ als Anlage der Gemeinde</v>
      </c>
      <c r="K169" s="7">
        <v>14</v>
      </c>
      <c r="L169" s="185" t="str">
        <f>VLOOKUP($K169,Buchungsvarianten!$G$4:$AN$51,COLUMN(B169),FALSE)</f>
        <v>&lt;Pers.GLN Gem.&gt;</v>
      </c>
      <c r="M169" s="181" t="str">
        <f>VLOOKUP($K169,Buchungsvarianten!$G$4:$AN$51,COLUMN(C169),FALSE)</f>
        <v>&lt;Anl.GLN WSZ (Gem.)&gt;</v>
      </c>
      <c r="N169" s="181" t="str">
        <f>VLOOKUP($K169,Buchungsvarianten!$G$4:$AN$51,COLUMN(D169),FALSE)</f>
        <v>&lt;Übernahme&gt;</v>
      </c>
      <c r="O169" s="181" t="str">
        <f>VLOOKUP($K169,Buchungsvarianten!$G$4:$AN$51,COLUMN(E169),FALSE)</f>
        <v>Anl.GLN WSZ (Gem.)</v>
      </c>
      <c r="P169" s="181" t="str">
        <f>VLOOKUP($K169,Buchungsvarianten!$G$4:$AN$51,COLUMN(F169),FALSE)</f>
        <v>Stand.GLN S/B</v>
      </c>
      <c r="Q169" s="186" t="str">
        <f>VLOOKUP($K169,Buchungsvarianten!$G$4:$AN$51,COLUMN(G169),FALSE)</f>
        <v>Übergabe</v>
      </c>
      <c r="R169" s="185" t="str">
        <f>VLOOKUP($K169,Buchungsvarianten!$G$4:$AN$51,COLUMN(H169),FALSE)</f>
        <v>Stand.GLN WSZ (Gem.)</v>
      </c>
      <c r="S169" s="181" t="str">
        <f>VLOOKUP($K169,Buchungsvarianten!$G$4:$AN$51,COLUMN(I169),FALSE)</f>
        <v>Anl.GLN S/B</v>
      </c>
      <c r="T169" s="181" t="str">
        <f>VLOOKUP($K169,Buchungsvarianten!$G$4:$AN$51,COLUMN(J169),FALSE)</f>
        <v>Übernahme</v>
      </c>
      <c r="U169" s="181" t="str">
        <f>VLOOKUP($K169,Buchungsvarianten!$G$4:$AN$51,COLUMN(K169),FALSE)</f>
        <v>-</v>
      </c>
      <c r="V169" s="181" t="str">
        <f>VLOOKUP($K169,Buchungsvarianten!$G$4:$AN$51,COLUMN(L169),FALSE)</f>
        <v>-</v>
      </c>
      <c r="W169" s="186" t="str">
        <f>VLOOKUP($K169,Buchungsvarianten!$G$4:$AN$51,COLUMN(M169),FALSE)</f>
        <v>-</v>
      </c>
      <c r="X169" s="185" t="str">
        <f>VLOOKUP($K169,Buchungsvarianten!$G$4:$AN$51,COLUMN(N169),FALSE)</f>
        <v>-</v>
      </c>
      <c r="Y169" s="181" t="str">
        <f>VLOOKUP($K169,Buchungsvarianten!$G$4:$AN$51,COLUMN(O169),FALSE)</f>
        <v>-</v>
      </c>
      <c r="Z169" s="181" t="str">
        <f>VLOOKUP($K169,Buchungsvarianten!$G$4:$AN$51,COLUMN(P169),FALSE)</f>
        <v>-</v>
      </c>
      <c r="AA169" s="181" t="str">
        <f>VLOOKUP($K169,Buchungsvarianten!$G$4:$AN$51,COLUMN(Q169),FALSE)</f>
        <v>-</v>
      </c>
      <c r="AB169" s="181" t="str">
        <f>VLOOKUP($K169,Buchungsvarianten!$G$4:$AN$51,COLUMN(R169),FALSE)</f>
        <v>-</v>
      </c>
      <c r="AC169" s="186" t="str">
        <f>VLOOKUP($K169,Buchungsvarianten!$G$4:$AN$51,COLUMN(S169),FALSE)</f>
        <v>-</v>
      </c>
      <c r="AD169" s="185" t="str">
        <f>VLOOKUP($K169,Buchungsvarianten!$G$4:$AN$51,COLUMN(T169),FALSE)</f>
        <v>-</v>
      </c>
      <c r="AE169" s="181" t="str">
        <f>VLOOKUP($K169,Buchungsvarianten!$G$4:$AN$51,COLUMN(U169),FALSE)</f>
        <v>-</v>
      </c>
      <c r="AF169" s="181" t="str">
        <f>VLOOKUP($K169,Buchungsvarianten!$G$4:$AN$51,COLUMN(V169),FALSE)</f>
        <v>-</v>
      </c>
      <c r="AG169" s="181" t="str">
        <f>VLOOKUP($K169,Buchungsvarianten!$G$4:$AN$51,COLUMN(W169),FALSE)</f>
        <v>-</v>
      </c>
      <c r="AH169" s="181" t="str">
        <f>VLOOKUP($K169,Buchungsvarianten!$G$4:$AN$51,COLUMN(X169),FALSE)</f>
        <v>-</v>
      </c>
      <c r="AI169" s="186" t="str">
        <f>VLOOKUP($K169,Buchungsvarianten!$G$4:$AN$51,COLUMN(Y169),FALSE)</f>
        <v>-</v>
      </c>
      <c r="AJ169" s="185" t="str">
        <f>VLOOKUP($K169,Buchungsvarianten!$G$4:$AN$51,COLUMN(Z169),FALSE)</f>
        <v>-</v>
      </c>
      <c r="AK169" s="181" t="str">
        <f>VLOOKUP($K169,Buchungsvarianten!$G$4:$AN$51,COLUMN(AA169),FALSE)</f>
        <v>-</v>
      </c>
      <c r="AL169" s="181" t="str">
        <f>VLOOKUP($K169,Buchungsvarianten!$G$4:$AN$51,COLUMN(AB169),FALSE)</f>
        <v>-</v>
      </c>
      <c r="AM169" s="181" t="str">
        <f>VLOOKUP($K169,Buchungsvarianten!$G$4:$AN$51,COLUMN(AC169),FALSE)</f>
        <v>-</v>
      </c>
      <c r="AN169" s="181" t="str">
        <f>VLOOKUP($K169,Buchungsvarianten!$G$4:$AN$51,COLUMN(AD169),FALSE)</f>
        <v>-</v>
      </c>
      <c r="AO169" s="186" t="str">
        <f>VLOOKUP($K169,Buchungsvarianten!$G$4:$AN$51,COLUMN(AE169),FALSE)</f>
        <v>-</v>
      </c>
      <c r="AP169" s="185" t="str">
        <f>VLOOKUP($K169,Buchungsvarianten!$G$4:$AN$51,COLUMN(AF169),FALSE)</f>
        <v>-</v>
      </c>
      <c r="AQ169" s="181" t="str">
        <f>VLOOKUP($K169,Buchungsvarianten!$G$4:$AN$51,COLUMN(AG169),FALSE)</f>
        <v>-</v>
      </c>
      <c r="AR169" s="186" t="str">
        <f>VLOOKUP($K169,Buchungsvarianten!$G$4:$AN$51,COLUMN(AH169),FALSE)</f>
        <v>-</v>
      </c>
      <c r="AS169" s="35" t="s">
        <v>121</v>
      </c>
    </row>
    <row r="170" spans="1:45" ht="30" x14ac:dyDescent="0.25">
      <c r="A170" s="6" t="s">
        <v>28</v>
      </c>
      <c r="B170" s="6" t="s">
        <v>28</v>
      </c>
      <c r="C170" s="6" t="s">
        <v>28</v>
      </c>
      <c r="D170" s="6" t="s">
        <v>68</v>
      </c>
      <c r="E170" s="6">
        <v>52404</v>
      </c>
      <c r="F170" s="119" t="s">
        <v>103</v>
      </c>
      <c r="G170" s="5">
        <f t="shared" si="2"/>
        <v>14</v>
      </c>
      <c r="H170" s="4" t="str">
        <f>VLOOKUP(G170,Buchungsvarianten!$D$4:$F$51,2,FALSE)</f>
        <v>Bring</v>
      </c>
      <c r="I170" s="123" t="str">
        <f>VLOOKUP(K170,Buchungsvarianten!$G$4:$AP$51,36,FALSE)</f>
        <v>HH-&gt;WSZ-&gt;S/B</v>
      </c>
      <c r="J170" s="116" t="str">
        <f>VLOOKUP(G170,Buchungsvarianten!$D$4:$F$51,3,FALSE)</f>
        <v>WSZ als Anlage der Gemeinde</v>
      </c>
      <c r="K170" s="7">
        <v>14</v>
      </c>
      <c r="L170" s="185" t="str">
        <f>VLOOKUP($K170,Buchungsvarianten!$G$4:$AN$51,COLUMN(B170),FALSE)</f>
        <v>&lt;Pers.GLN Gem.&gt;</v>
      </c>
      <c r="M170" s="181" t="str">
        <f>VLOOKUP($K170,Buchungsvarianten!$G$4:$AN$51,COLUMN(C170),FALSE)</f>
        <v>&lt;Anl.GLN WSZ (Gem.)&gt;</v>
      </c>
      <c r="N170" s="181" t="str">
        <f>VLOOKUP($K170,Buchungsvarianten!$G$4:$AN$51,COLUMN(D170),FALSE)</f>
        <v>&lt;Übernahme&gt;</v>
      </c>
      <c r="O170" s="181" t="str">
        <f>VLOOKUP($K170,Buchungsvarianten!$G$4:$AN$51,COLUMN(E170),FALSE)</f>
        <v>Anl.GLN WSZ (Gem.)</v>
      </c>
      <c r="P170" s="181" t="str">
        <f>VLOOKUP($K170,Buchungsvarianten!$G$4:$AN$51,COLUMN(F170),FALSE)</f>
        <v>Stand.GLN S/B</v>
      </c>
      <c r="Q170" s="186" t="str">
        <f>VLOOKUP($K170,Buchungsvarianten!$G$4:$AN$51,COLUMN(G170),FALSE)</f>
        <v>Übergabe</v>
      </c>
      <c r="R170" s="185" t="str">
        <f>VLOOKUP($K170,Buchungsvarianten!$G$4:$AN$51,COLUMN(H170),FALSE)</f>
        <v>Stand.GLN WSZ (Gem.)</v>
      </c>
      <c r="S170" s="181" t="str">
        <f>VLOOKUP($K170,Buchungsvarianten!$G$4:$AN$51,COLUMN(I170),FALSE)</f>
        <v>Anl.GLN S/B</v>
      </c>
      <c r="T170" s="181" t="str">
        <f>VLOOKUP($K170,Buchungsvarianten!$G$4:$AN$51,COLUMN(J170),FALSE)</f>
        <v>Übernahme</v>
      </c>
      <c r="U170" s="181" t="str">
        <f>VLOOKUP($K170,Buchungsvarianten!$G$4:$AN$51,COLUMN(K170),FALSE)</f>
        <v>-</v>
      </c>
      <c r="V170" s="181" t="str">
        <f>VLOOKUP($K170,Buchungsvarianten!$G$4:$AN$51,COLUMN(L170),FALSE)</f>
        <v>-</v>
      </c>
      <c r="W170" s="186" t="str">
        <f>VLOOKUP($K170,Buchungsvarianten!$G$4:$AN$51,COLUMN(M170),FALSE)</f>
        <v>-</v>
      </c>
      <c r="X170" s="185" t="str">
        <f>VLOOKUP($K170,Buchungsvarianten!$G$4:$AN$51,COLUMN(N170),FALSE)</f>
        <v>-</v>
      </c>
      <c r="Y170" s="181" t="str">
        <f>VLOOKUP($K170,Buchungsvarianten!$G$4:$AN$51,COLUMN(O170),FALSE)</f>
        <v>-</v>
      </c>
      <c r="Z170" s="181" t="str">
        <f>VLOOKUP($K170,Buchungsvarianten!$G$4:$AN$51,COLUMN(P170),FALSE)</f>
        <v>-</v>
      </c>
      <c r="AA170" s="181" t="str">
        <f>VLOOKUP($K170,Buchungsvarianten!$G$4:$AN$51,COLUMN(Q170),FALSE)</f>
        <v>-</v>
      </c>
      <c r="AB170" s="181" t="str">
        <f>VLOOKUP($K170,Buchungsvarianten!$G$4:$AN$51,COLUMN(R170),FALSE)</f>
        <v>-</v>
      </c>
      <c r="AC170" s="186" t="str">
        <f>VLOOKUP($K170,Buchungsvarianten!$G$4:$AN$51,COLUMN(S170),FALSE)</f>
        <v>-</v>
      </c>
      <c r="AD170" s="185" t="str">
        <f>VLOOKUP($K170,Buchungsvarianten!$G$4:$AN$51,COLUMN(T170),FALSE)</f>
        <v>-</v>
      </c>
      <c r="AE170" s="181" t="str">
        <f>VLOOKUP($K170,Buchungsvarianten!$G$4:$AN$51,COLUMN(U170),FALSE)</f>
        <v>-</v>
      </c>
      <c r="AF170" s="181" t="str">
        <f>VLOOKUP($K170,Buchungsvarianten!$G$4:$AN$51,COLUMN(V170),FALSE)</f>
        <v>-</v>
      </c>
      <c r="AG170" s="181" t="str">
        <f>VLOOKUP($K170,Buchungsvarianten!$G$4:$AN$51,COLUMN(W170),FALSE)</f>
        <v>-</v>
      </c>
      <c r="AH170" s="181" t="str">
        <f>VLOOKUP($K170,Buchungsvarianten!$G$4:$AN$51,COLUMN(X170),FALSE)</f>
        <v>-</v>
      </c>
      <c r="AI170" s="186" t="str">
        <f>VLOOKUP($K170,Buchungsvarianten!$G$4:$AN$51,COLUMN(Y170),FALSE)</f>
        <v>-</v>
      </c>
      <c r="AJ170" s="185" t="str">
        <f>VLOOKUP($K170,Buchungsvarianten!$G$4:$AN$51,COLUMN(Z170),FALSE)</f>
        <v>-</v>
      </c>
      <c r="AK170" s="181" t="str">
        <f>VLOOKUP($K170,Buchungsvarianten!$G$4:$AN$51,COLUMN(AA170),FALSE)</f>
        <v>-</v>
      </c>
      <c r="AL170" s="181" t="str">
        <f>VLOOKUP($K170,Buchungsvarianten!$G$4:$AN$51,COLUMN(AB170),FALSE)</f>
        <v>-</v>
      </c>
      <c r="AM170" s="181" t="str">
        <f>VLOOKUP($K170,Buchungsvarianten!$G$4:$AN$51,COLUMN(AC170),FALSE)</f>
        <v>-</v>
      </c>
      <c r="AN170" s="181" t="str">
        <f>VLOOKUP($K170,Buchungsvarianten!$G$4:$AN$51,COLUMN(AD170),FALSE)</f>
        <v>-</v>
      </c>
      <c r="AO170" s="186" t="str">
        <f>VLOOKUP($K170,Buchungsvarianten!$G$4:$AN$51,COLUMN(AE170),FALSE)</f>
        <v>-</v>
      </c>
      <c r="AP170" s="185" t="str">
        <f>VLOOKUP($K170,Buchungsvarianten!$G$4:$AN$51,COLUMN(AF170),FALSE)</f>
        <v>-</v>
      </c>
      <c r="AQ170" s="181" t="str">
        <f>VLOOKUP($K170,Buchungsvarianten!$G$4:$AN$51,COLUMN(AG170),FALSE)</f>
        <v>-</v>
      </c>
      <c r="AR170" s="186" t="str">
        <f>VLOOKUP($K170,Buchungsvarianten!$G$4:$AN$51,COLUMN(AH170),FALSE)</f>
        <v>-</v>
      </c>
      <c r="AS170" s="35" t="s">
        <v>121</v>
      </c>
    </row>
    <row r="171" spans="1:45" ht="30" x14ac:dyDescent="0.25">
      <c r="A171" s="6" t="s">
        <v>28</v>
      </c>
      <c r="B171" s="6" t="s">
        <v>28</v>
      </c>
      <c r="C171" s="6" t="s">
        <v>28</v>
      </c>
      <c r="D171" s="6" t="s">
        <v>68</v>
      </c>
      <c r="E171" s="6">
        <v>52103</v>
      </c>
      <c r="F171" s="119" t="s">
        <v>104</v>
      </c>
      <c r="G171" s="5">
        <f t="shared" si="2"/>
        <v>14</v>
      </c>
      <c r="H171" s="4" t="str">
        <f>VLOOKUP(G171,Buchungsvarianten!$D$4:$F$51,2,FALSE)</f>
        <v>Bring</v>
      </c>
      <c r="I171" s="123" t="str">
        <f>VLOOKUP(K171,Buchungsvarianten!$G$4:$AP$51,36,FALSE)</f>
        <v>HH-&gt;WSZ-&gt;S/B</v>
      </c>
      <c r="J171" s="116" t="str">
        <f>VLOOKUP(G171,Buchungsvarianten!$D$4:$F$51,3,FALSE)</f>
        <v>WSZ als Anlage der Gemeinde</v>
      </c>
      <c r="K171" s="7">
        <v>14</v>
      </c>
      <c r="L171" s="185" t="str">
        <f>VLOOKUP($K171,Buchungsvarianten!$G$4:$AN$51,COLUMN(B171),FALSE)</f>
        <v>&lt;Pers.GLN Gem.&gt;</v>
      </c>
      <c r="M171" s="181" t="str">
        <f>VLOOKUP($K171,Buchungsvarianten!$G$4:$AN$51,COLUMN(C171),FALSE)</f>
        <v>&lt;Anl.GLN WSZ (Gem.)&gt;</v>
      </c>
      <c r="N171" s="181" t="str">
        <f>VLOOKUP($K171,Buchungsvarianten!$G$4:$AN$51,COLUMN(D171),FALSE)</f>
        <v>&lt;Übernahme&gt;</v>
      </c>
      <c r="O171" s="181" t="str">
        <f>VLOOKUP($K171,Buchungsvarianten!$G$4:$AN$51,COLUMN(E171),FALSE)</f>
        <v>Anl.GLN WSZ (Gem.)</v>
      </c>
      <c r="P171" s="181" t="str">
        <f>VLOOKUP($K171,Buchungsvarianten!$G$4:$AN$51,COLUMN(F171),FALSE)</f>
        <v>Stand.GLN S/B</v>
      </c>
      <c r="Q171" s="186" t="str">
        <f>VLOOKUP($K171,Buchungsvarianten!$G$4:$AN$51,COLUMN(G171),FALSE)</f>
        <v>Übergabe</v>
      </c>
      <c r="R171" s="185" t="str">
        <f>VLOOKUP($K171,Buchungsvarianten!$G$4:$AN$51,COLUMN(H171),FALSE)</f>
        <v>Stand.GLN WSZ (Gem.)</v>
      </c>
      <c r="S171" s="181" t="str">
        <f>VLOOKUP($K171,Buchungsvarianten!$G$4:$AN$51,COLUMN(I171),FALSE)</f>
        <v>Anl.GLN S/B</v>
      </c>
      <c r="T171" s="181" t="str">
        <f>VLOOKUP($K171,Buchungsvarianten!$G$4:$AN$51,COLUMN(J171),FALSE)</f>
        <v>Übernahme</v>
      </c>
      <c r="U171" s="181" t="str">
        <f>VLOOKUP($K171,Buchungsvarianten!$G$4:$AN$51,COLUMN(K171),FALSE)</f>
        <v>-</v>
      </c>
      <c r="V171" s="181" t="str">
        <f>VLOOKUP($K171,Buchungsvarianten!$G$4:$AN$51,COLUMN(L171),FALSE)</f>
        <v>-</v>
      </c>
      <c r="W171" s="186" t="str">
        <f>VLOOKUP($K171,Buchungsvarianten!$G$4:$AN$51,COLUMN(M171),FALSE)</f>
        <v>-</v>
      </c>
      <c r="X171" s="185" t="str">
        <f>VLOOKUP($K171,Buchungsvarianten!$G$4:$AN$51,COLUMN(N171),FALSE)</f>
        <v>-</v>
      </c>
      <c r="Y171" s="181" t="str">
        <f>VLOOKUP($K171,Buchungsvarianten!$G$4:$AN$51,COLUMN(O171),FALSE)</f>
        <v>-</v>
      </c>
      <c r="Z171" s="181" t="str">
        <f>VLOOKUP($K171,Buchungsvarianten!$G$4:$AN$51,COLUMN(P171),FALSE)</f>
        <v>-</v>
      </c>
      <c r="AA171" s="181" t="str">
        <f>VLOOKUP($K171,Buchungsvarianten!$G$4:$AN$51,COLUMN(Q171),FALSE)</f>
        <v>-</v>
      </c>
      <c r="AB171" s="181" t="str">
        <f>VLOOKUP($K171,Buchungsvarianten!$G$4:$AN$51,COLUMN(R171),FALSE)</f>
        <v>-</v>
      </c>
      <c r="AC171" s="186" t="str">
        <f>VLOOKUP($K171,Buchungsvarianten!$G$4:$AN$51,COLUMN(S171),FALSE)</f>
        <v>-</v>
      </c>
      <c r="AD171" s="185" t="str">
        <f>VLOOKUP($K171,Buchungsvarianten!$G$4:$AN$51,COLUMN(T171),FALSE)</f>
        <v>-</v>
      </c>
      <c r="AE171" s="181" t="str">
        <f>VLOOKUP($K171,Buchungsvarianten!$G$4:$AN$51,COLUMN(U171),FALSE)</f>
        <v>-</v>
      </c>
      <c r="AF171" s="181" t="str">
        <f>VLOOKUP($K171,Buchungsvarianten!$G$4:$AN$51,COLUMN(V171),FALSE)</f>
        <v>-</v>
      </c>
      <c r="AG171" s="181" t="str">
        <f>VLOOKUP($K171,Buchungsvarianten!$G$4:$AN$51,COLUMN(W171),FALSE)</f>
        <v>-</v>
      </c>
      <c r="AH171" s="181" t="str">
        <f>VLOOKUP($K171,Buchungsvarianten!$G$4:$AN$51,COLUMN(X171),FALSE)</f>
        <v>-</v>
      </c>
      <c r="AI171" s="186" t="str">
        <f>VLOOKUP($K171,Buchungsvarianten!$G$4:$AN$51,COLUMN(Y171),FALSE)</f>
        <v>-</v>
      </c>
      <c r="AJ171" s="185" t="str">
        <f>VLOOKUP($K171,Buchungsvarianten!$G$4:$AN$51,COLUMN(Z171),FALSE)</f>
        <v>-</v>
      </c>
      <c r="AK171" s="181" t="str">
        <f>VLOOKUP($K171,Buchungsvarianten!$G$4:$AN$51,COLUMN(AA171),FALSE)</f>
        <v>-</v>
      </c>
      <c r="AL171" s="181" t="str">
        <f>VLOOKUP($K171,Buchungsvarianten!$G$4:$AN$51,COLUMN(AB171),FALSE)</f>
        <v>-</v>
      </c>
      <c r="AM171" s="181" t="str">
        <f>VLOOKUP($K171,Buchungsvarianten!$G$4:$AN$51,COLUMN(AC171),FALSE)</f>
        <v>-</v>
      </c>
      <c r="AN171" s="181" t="str">
        <f>VLOOKUP($K171,Buchungsvarianten!$G$4:$AN$51,COLUMN(AD171),FALSE)</f>
        <v>-</v>
      </c>
      <c r="AO171" s="186" t="str">
        <f>VLOOKUP($K171,Buchungsvarianten!$G$4:$AN$51,COLUMN(AE171),FALSE)</f>
        <v>-</v>
      </c>
      <c r="AP171" s="185" t="str">
        <f>VLOOKUP($K171,Buchungsvarianten!$G$4:$AN$51,COLUMN(AF171),FALSE)</f>
        <v>-</v>
      </c>
      <c r="AQ171" s="181" t="str">
        <f>VLOOKUP($K171,Buchungsvarianten!$G$4:$AN$51,COLUMN(AG171),FALSE)</f>
        <v>-</v>
      </c>
      <c r="AR171" s="186" t="str">
        <f>VLOOKUP($K171,Buchungsvarianten!$G$4:$AN$51,COLUMN(AH171),FALSE)</f>
        <v>-</v>
      </c>
      <c r="AS171" s="35" t="s">
        <v>121</v>
      </c>
    </row>
    <row r="172" spans="1:45" ht="30" x14ac:dyDescent="0.25">
      <c r="A172" s="6" t="s">
        <v>28</v>
      </c>
      <c r="B172" s="6" t="s">
        <v>28</v>
      </c>
      <c r="C172" s="6" t="s">
        <v>28</v>
      </c>
      <c r="D172" s="6" t="s">
        <v>68</v>
      </c>
      <c r="E172" s="6">
        <v>35322</v>
      </c>
      <c r="F172" s="119" t="s">
        <v>816</v>
      </c>
      <c r="G172" s="5">
        <f t="shared" si="2"/>
        <v>14</v>
      </c>
      <c r="H172" s="4" t="str">
        <f>VLOOKUP(G172,Buchungsvarianten!$D$4:$F$51,2,FALSE)</f>
        <v>Bring</v>
      </c>
      <c r="I172" s="123" t="str">
        <f>VLOOKUP(K172,Buchungsvarianten!$G$4:$AP$51,36,FALSE)</f>
        <v>HH-&gt;WSZ-&gt;S/B</v>
      </c>
      <c r="J172" s="116" t="str">
        <f>VLOOKUP(G172,Buchungsvarianten!$D$4:$F$51,3,FALSE)</f>
        <v>WSZ als Anlage der Gemeinde</v>
      </c>
      <c r="K172" s="7">
        <v>14</v>
      </c>
      <c r="L172" s="185" t="str">
        <f>VLOOKUP($K172,Buchungsvarianten!$G$4:$AN$51,COLUMN(B172),FALSE)</f>
        <v>&lt;Pers.GLN Gem.&gt;</v>
      </c>
      <c r="M172" s="181" t="str">
        <f>VLOOKUP($K172,Buchungsvarianten!$G$4:$AN$51,COLUMN(C172),FALSE)</f>
        <v>&lt;Anl.GLN WSZ (Gem.)&gt;</v>
      </c>
      <c r="N172" s="181" t="str">
        <f>VLOOKUP($K172,Buchungsvarianten!$G$4:$AN$51,COLUMN(D172),FALSE)</f>
        <v>&lt;Übernahme&gt;</v>
      </c>
      <c r="O172" s="181" t="str">
        <f>VLOOKUP($K172,Buchungsvarianten!$G$4:$AN$51,COLUMN(E172),FALSE)</f>
        <v>Anl.GLN WSZ (Gem.)</v>
      </c>
      <c r="P172" s="181" t="str">
        <f>VLOOKUP($K172,Buchungsvarianten!$G$4:$AN$51,COLUMN(F172),FALSE)</f>
        <v>Stand.GLN S/B</v>
      </c>
      <c r="Q172" s="186" t="str">
        <f>VLOOKUP($K172,Buchungsvarianten!$G$4:$AN$51,COLUMN(G172),FALSE)</f>
        <v>Übergabe</v>
      </c>
      <c r="R172" s="185" t="str">
        <f>VLOOKUP($K172,Buchungsvarianten!$G$4:$AN$51,COLUMN(H172),FALSE)</f>
        <v>Stand.GLN WSZ (Gem.)</v>
      </c>
      <c r="S172" s="181" t="str">
        <f>VLOOKUP($K172,Buchungsvarianten!$G$4:$AN$51,COLUMN(I172),FALSE)</f>
        <v>Anl.GLN S/B</v>
      </c>
      <c r="T172" s="181" t="str">
        <f>VLOOKUP($K172,Buchungsvarianten!$G$4:$AN$51,COLUMN(J172),FALSE)</f>
        <v>Übernahme</v>
      </c>
      <c r="U172" s="181" t="str">
        <f>VLOOKUP($K172,Buchungsvarianten!$G$4:$AN$51,COLUMN(K172),FALSE)</f>
        <v>-</v>
      </c>
      <c r="V172" s="181" t="str">
        <f>VLOOKUP($K172,Buchungsvarianten!$G$4:$AN$51,COLUMN(L172),FALSE)</f>
        <v>-</v>
      </c>
      <c r="W172" s="186" t="str">
        <f>VLOOKUP($K172,Buchungsvarianten!$G$4:$AN$51,COLUMN(M172),FALSE)</f>
        <v>-</v>
      </c>
      <c r="X172" s="185" t="str">
        <f>VLOOKUP($K172,Buchungsvarianten!$G$4:$AN$51,COLUMN(N172),FALSE)</f>
        <v>-</v>
      </c>
      <c r="Y172" s="181" t="str">
        <f>VLOOKUP($K172,Buchungsvarianten!$G$4:$AN$51,COLUMN(O172),FALSE)</f>
        <v>-</v>
      </c>
      <c r="Z172" s="181" t="str">
        <f>VLOOKUP($K172,Buchungsvarianten!$G$4:$AN$51,COLUMN(P172),FALSE)</f>
        <v>-</v>
      </c>
      <c r="AA172" s="181" t="str">
        <f>VLOOKUP($K172,Buchungsvarianten!$G$4:$AN$51,COLUMN(Q172),FALSE)</f>
        <v>-</v>
      </c>
      <c r="AB172" s="181" t="str">
        <f>VLOOKUP($K172,Buchungsvarianten!$G$4:$AN$51,COLUMN(R172),FALSE)</f>
        <v>-</v>
      </c>
      <c r="AC172" s="186" t="str">
        <f>VLOOKUP($K172,Buchungsvarianten!$G$4:$AN$51,COLUMN(S172),FALSE)</f>
        <v>-</v>
      </c>
      <c r="AD172" s="185" t="str">
        <f>VLOOKUP($K172,Buchungsvarianten!$G$4:$AN$51,COLUMN(T172),FALSE)</f>
        <v>-</v>
      </c>
      <c r="AE172" s="181" t="str">
        <f>VLOOKUP($K172,Buchungsvarianten!$G$4:$AN$51,COLUMN(U172),FALSE)</f>
        <v>-</v>
      </c>
      <c r="AF172" s="181" t="str">
        <f>VLOOKUP($K172,Buchungsvarianten!$G$4:$AN$51,COLUMN(V172),FALSE)</f>
        <v>-</v>
      </c>
      <c r="AG172" s="181" t="str">
        <f>VLOOKUP($K172,Buchungsvarianten!$G$4:$AN$51,COLUMN(W172),FALSE)</f>
        <v>-</v>
      </c>
      <c r="AH172" s="181" t="str">
        <f>VLOOKUP($K172,Buchungsvarianten!$G$4:$AN$51,COLUMN(X172),FALSE)</f>
        <v>-</v>
      </c>
      <c r="AI172" s="186" t="str">
        <f>VLOOKUP($K172,Buchungsvarianten!$G$4:$AN$51,COLUMN(Y172),FALSE)</f>
        <v>-</v>
      </c>
      <c r="AJ172" s="185" t="str">
        <f>VLOOKUP($K172,Buchungsvarianten!$G$4:$AN$51,COLUMN(Z172),FALSE)</f>
        <v>-</v>
      </c>
      <c r="AK172" s="181" t="str">
        <f>VLOOKUP($K172,Buchungsvarianten!$G$4:$AN$51,COLUMN(AA172),FALSE)</f>
        <v>-</v>
      </c>
      <c r="AL172" s="181" t="str">
        <f>VLOOKUP($K172,Buchungsvarianten!$G$4:$AN$51,COLUMN(AB172),FALSE)</f>
        <v>-</v>
      </c>
      <c r="AM172" s="181" t="str">
        <f>VLOOKUP($K172,Buchungsvarianten!$G$4:$AN$51,COLUMN(AC172),FALSE)</f>
        <v>-</v>
      </c>
      <c r="AN172" s="181" t="str">
        <f>VLOOKUP($K172,Buchungsvarianten!$G$4:$AN$51,COLUMN(AD172),FALSE)</f>
        <v>-</v>
      </c>
      <c r="AO172" s="186" t="str">
        <f>VLOOKUP($K172,Buchungsvarianten!$G$4:$AN$51,COLUMN(AE172),FALSE)</f>
        <v>-</v>
      </c>
      <c r="AP172" s="185" t="str">
        <f>VLOOKUP($K172,Buchungsvarianten!$G$4:$AN$51,COLUMN(AF172),FALSE)</f>
        <v>-</v>
      </c>
      <c r="AQ172" s="181" t="str">
        <f>VLOOKUP($K172,Buchungsvarianten!$G$4:$AN$51,COLUMN(AG172),FALSE)</f>
        <v>-</v>
      </c>
      <c r="AR172" s="186" t="str">
        <f>VLOOKUP($K172,Buchungsvarianten!$G$4:$AN$51,COLUMN(AH172),FALSE)</f>
        <v>-</v>
      </c>
      <c r="AS172" s="35" t="s">
        <v>121</v>
      </c>
    </row>
    <row r="173" spans="1:45" ht="45" x14ac:dyDescent="0.25">
      <c r="A173" s="6" t="s">
        <v>28</v>
      </c>
      <c r="B173" s="6" t="s">
        <v>28</v>
      </c>
      <c r="C173" s="6" t="s">
        <v>28</v>
      </c>
      <c r="D173" s="6" t="s">
        <v>68</v>
      </c>
      <c r="E173" s="6">
        <v>53103</v>
      </c>
      <c r="F173" s="119" t="s">
        <v>105</v>
      </c>
      <c r="G173" s="5">
        <f t="shared" si="2"/>
        <v>14</v>
      </c>
      <c r="H173" s="4" t="str">
        <f>VLOOKUP(G173,Buchungsvarianten!$D$4:$F$51,2,FALSE)</f>
        <v>Bring</v>
      </c>
      <c r="I173" s="123" t="str">
        <f>VLOOKUP(K173,Buchungsvarianten!$G$4:$AP$51,36,FALSE)</f>
        <v>HH-&gt;WSZ-&gt;S/B</v>
      </c>
      <c r="J173" s="116" t="str">
        <f>VLOOKUP(G173,Buchungsvarianten!$D$4:$F$51,3,FALSE)</f>
        <v>WSZ als Anlage der Gemeinde</v>
      </c>
      <c r="K173" s="7">
        <v>14</v>
      </c>
      <c r="L173" s="185" t="str">
        <f>VLOOKUP($K173,Buchungsvarianten!$G$4:$AN$51,COLUMN(B173),FALSE)</f>
        <v>&lt;Pers.GLN Gem.&gt;</v>
      </c>
      <c r="M173" s="181" t="str">
        <f>VLOOKUP($K173,Buchungsvarianten!$G$4:$AN$51,COLUMN(C173),FALSE)</f>
        <v>&lt;Anl.GLN WSZ (Gem.)&gt;</v>
      </c>
      <c r="N173" s="181" t="str">
        <f>VLOOKUP($K173,Buchungsvarianten!$G$4:$AN$51,COLUMN(D173),FALSE)</f>
        <v>&lt;Übernahme&gt;</v>
      </c>
      <c r="O173" s="181" t="str">
        <f>VLOOKUP($K173,Buchungsvarianten!$G$4:$AN$51,COLUMN(E173),FALSE)</f>
        <v>Anl.GLN WSZ (Gem.)</v>
      </c>
      <c r="P173" s="181" t="str">
        <f>VLOOKUP($K173,Buchungsvarianten!$G$4:$AN$51,COLUMN(F173),FALSE)</f>
        <v>Stand.GLN S/B</v>
      </c>
      <c r="Q173" s="186" t="str">
        <f>VLOOKUP($K173,Buchungsvarianten!$G$4:$AN$51,COLUMN(G173),FALSE)</f>
        <v>Übergabe</v>
      </c>
      <c r="R173" s="185" t="str">
        <f>VLOOKUP($K173,Buchungsvarianten!$G$4:$AN$51,COLUMN(H173),FALSE)</f>
        <v>Stand.GLN WSZ (Gem.)</v>
      </c>
      <c r="S173" s="181" t="str">
        <f>VLOOKUP($K173,Buchungsvarianten!$G$4:$AN$51,COLUMN(I173),FALSE)</f>
        <v>Anl.GLN S/B</v>
      </c>
      <c r="T173" s="181" t="str">
        <f>VLOOKUP($K173,Buchungsvarianten!$G$4:$AN$51,COLUMN(J173),FALSE)</f>
        <v>Übernahme</v>
      </c>
      <c r="U173" s="181" t="str">
        <f>VLOOKUP($K173,Buchungsvarianten!$G$4:$AN$51,COLUMN(K173),FALSE)</f>
        <v>-</v>
      </c>
      <c r="V173" s="181" t="str">
        <f>VLOOKUP($K173,Buchungsvarianten!$G$4:$AN$51,COLUMN(L173),FALSE)</f>
        <v>-</v>
      </c>
      <c r="W173" s="186" t="str">
        <f>VLOOKUP($K173,Buchungsvarianten!$G$4:$AN$51,COLUMN(M173),FALSE)</f>
        <v>-</v>
      </c>
      <c r="X173" s="185" t="str">
        <f>VLOOKUP($K173,Buchungsvarianten!$G$4:$AN$51,COLUMN(N173),FALSE)</f>
        <v>-</v>
      </c>
      <c r="Y173" s="181" t="str">
        <f>VLOOKUP($K173,Buchungsvarianten!$G$4:$AN$51,COLUMN(O173),FALSE)</f>
        <v>-</v>
      </c>
      <c r="Z173" s="181" t="str">
        <f>VLOOKUP($K173,Buchungsvarianten!$G$4:$AN$51,COLUMN(P173),FALSE)</f>
        <v>-</v>
      </c>
      <c r="AA173" s="181" t="str">
        <f>VLOOKUP($K173,Buchungsvarianten!$G$4:$AN$51,COLUMN(Q173),FALSE)</f>
        <v>-</v>
      </c>
      <c r="AB173" s="181" t="str">
        <f>VLOOKUP($K173,Buchungsvarianten!$G$4:$AN$51,COLUMN(R173),FALSE)</f>
        <v>-</v>
      </c>
      <c r="AC173" s="186" t="str">
        <f>VLOOKUP($K173,Buchungsvarianten!$G$4:$AN$51,COLUMN(S173),FALSE)</f>
        <v>-</v>
      </c>
      <c r="AD173" s="185" t="str">
        <f>VLOOKUP($K173,Buchungsvarianten!$G$4:$AN$51,COLUMN(T173),FALSE)</f>
        <v>-</v>
      </c>
      <c r="AE173" s="181" t="str">
        <f>VLOOKUP($K173,Buchungsvarianten!$G$4:$AN$51,COLUMN(U173),FALSE)</f>
        <v>-</v>
      </c>
      <c r="AF173" s="181" t="str">
        <f>VLOOKUP($K173,Buchungsvarianten!$G$4:$AN$51,COLUMN(V173),FALSE)</f>
        <v>-</v>
      </c>
      <c r="AG173" s="181" t="str">
        <f>VLOOKUP($K173,Buchungsvarianten!$G$4:$AN$51,COLUMN(W173),FALSE)</f>
        <v>-</v>
      </c>
      <c r="AH173" s="181" t="str">
        <f>VLOOKUP($K173,Buchungsvarianten!$G$4:$AN$51,COLUMN(X173),FALSE)</f>
        <v>-</v>
      </c>
      <c r="AI173" s="186" t="str">
        <f>VLOOKUP($K173,Buchungsvarianten!$G$4:$AN$51,COLUMN(Y173),FALSE)</f>
        <v>-</v>
      </c>
      <c r="AJ173" s="185" t="str">
        <f>VLOOKUP($K173,Buchungsvarianten!$G$4:$AN$51,COLUMN(Z173),FALSE)</f>
        <v>-</v>
      </c>
      <c r="AK173" s="181" t="str">
        <f>VLOOKUP($K173,Buchungsvarianten!$G$4:$AN$51,COLUMN(AA173),FALSE)</f>
        <v>-</v>
      </c>
      <c r="AL173" s="181" t="str">
        <f>VLOOKUP($K173,Buchungsvarianten!$G$4:$AN$51,COLUMN(AB173),FALSE)</f>
        <v>-</v>
      </c>
      <c r="AM173" s="181" t="str">
        <f>VLOOKUP($K173,Buchungsvarianten!$G$4:$AN$51,COLUMN(AC173),FALSE)</f>
        <v>-</v>
      </c>
      <c r="AN173" s="181" t="str">
        <f>VLOOKUP($K173,Buchungsvarianten!$G$4:$AN$51,COLUMN(AD173),FALSE)</f>
        <v>-</v>
      </c>
      <c r="AO173" s="186" t="str">
        <f>VLOOKUP($K173,Buchungsvarianten!$G$4:$AN$51,COLUMN(AE173),FALSE)</f>
        <v>-</v>
      </c>
      <c r="AP173" s="185" t="str">
        <f>VLOOKUP($K173,Buchungsvarianten!$G$4:$AN$51,COLUMN(AF173),FALSE)</f>
        <v>-</v>
      </c>
      <c r="AQ173" s="181" t="str">
        <f>VLOOKUP($K173,Buchungsvarianten!$G$4:$AN$51,COLUMN(AG173),FALSE)</f>
        <v>-</v>
      </c>
      <c r="AR173" s="186" t="str">
        <f>VLOOKUP($K173,Buchungsvarianten!$G$4:$AN$51,COLUMN(AH173),FALSE)</f>
        <v>-</v>
      </c>
      <c r="AS173" s="35" t="s">
        <v>121</v>
      </c>
    </row>
    <row r="174" spans="1:45" ht="30" x14ac:dyDescent="0.25">
      <c r="A174" s="6" t="s">
        <v>28</v>
      </c>
      <c r="B174" s="6" t="s">
        <v>28</v>
      </c>
      <c r="C174" s="6" t="s">
        <v>28</v>
      </c>
      <c r="D174" s="6" t="s">
        <v>68</v>
      </c>
      <c r="E174" s="6">
        <v>54102</v>
      </c>
      <c r="F174" s="119" t="s">
        <v>106</v>
      </c>
      <c r="G174" s="5">
        <f t="shared" si="2"/>
        <v>14</v>
      </c>
      <c r="H174" s="4" t="str">
        <f>VLOOKUP(G174,Buchungsvarianten!$D$4:$F$51,2,FALSE)</f>
        <v>Bring</v>
      </c>
      <c r="I174" s="123" t="str">
        <f>VLOOKUP(K174,Buchungsvarianten!$G$4:$AP$51,36,FALSE)</f>
        <v>HH-&gt;WSZ-&gt;S/B</v>
      </c>
      <c r="J174" s="116" t="str">
        <f>VLOOKUP(G174,Buchungsvarianten!$D$4:$F$51,3,FALSE)</f>
        <v>WSZ als Anlage der Gemeinde</v>
      </c>
      <c r="K174" s="7">
        <v>14</v>
      </c>
      <c r="L174" s="185" t="str">
        <f>VLOOKUP($K174,Buchungsvarianten!$G$4:$AN$51,COLUMN(B174),FALSE)</f>
        <v>&lt;Pers.GLN Gem.&gt;</v>
      </c>
      <c r="M174" s="181" t="str">
        <f>VLOOKUP($K174,Buchungsvarianten!$G$4:$AN$51,COLUMN(C174),FALSE)</f>
        <v>&lt;Anl.GLN WSZ (Gem.)&gt;</v>
      </c>
      <c r="N174" s="181" t="str">
        <f>VLOOKUP($K174,Buchungsvarianten!$G$4:$AN$51,COLUMN(D174),FALSE)</f>
        <v>&lt;Übernahme&gt;</v>
      </c>
      <c r="O174" s="181" t="str">
        <f>VLOOKUP($K174,Buchungsvarianten!$G$4:$AN$51,COLUMN(E174),FALSE)</f>
        <v>Anl.GLN WSZ (Gem.)</v>
      </c>
      <c r="P174" s="181" t="str">
        <f>VLOOKUP($K174,Buchungsvarianten!$G$4:$AN$51,COLUMN(F174),FALSE)</f>
        <v>Stand.GLN S/B</v>
      </c>
      <c r="Q174" s="186" t="str">
        <f>VLOOKUP($K174,Buchungsvarianten!$G$4:$AN$51,COLUMN(G174),FALSE)</f>
        <v>Übergabe</v>
      </c>
      <c r="R174" s="185" t="str">
        <f>VLOOKUP($K174,Buchungsvarianten!$G$4:$AN$51,COLUMN(H174),FALSE)</f>
        <v>Stand.GLN WSZ (Gem.)</v>
      </c>
      <c r="S174" s="181" t="str">
        <f>VLOOKUP($K174,Buchungsvarianten!$G$4:$AN$51,COLUMN(I174),FALSE)</f>
        <v>Anl.GLN S/B</v>
      </c>
      <c r="T174" s="181" t="str">
        <f>VLOOKUP($K174,Buchungsvarianten!$G$4:$AN$51,COLUMN(J174),FALSE)</f>
        <v>Übernahme</v>
      </c>
      <c r="U174" s="181" t="str">
        <f>VLOOKUP($K174,Buchungsvarianten!$G$4:$AN$51,COLUMN(K174),FALSE)</f>
        <v>-</v>
      </c>
      <c r="V174" s="181" t="str">
        <f>VLOOKUP($K174,Buchungsvarianten!$G$4:$AN$51,COLUMN(L174),FALSE)</f>
        <v>-</v>
      </c>
      <c r="W174" s="186" t="str">
        <f>VLOOKUP($K174,Buchungsvarianten!$G$4:$AN$51,COLUMN(M174),FALSE)</f>
        <v>-</v>
      </c>
      <c r="X174" s="185" t="str">
        <f>VLOOKUP($K174,Buchungsvarianten!$G$4:$AN$51,COLUMN(N174),FALSE)</f>
        <v>-</v>
      </c>
      <c r="Y174" s="181" t="str">
        <f>VLOOKUP($K174,Buchungsvarianten!$G$4:$AN$51,COLUMN(O174),FALSE)</f>
        <v>-</v>
      </c>
      <c r="Z174" s="181" t="str">
        <f>VLOOKUP($K174,Buchungsvarianten!$G$4:$AN$51,COLUMN(P174),FALSE)</f>
        <v>-</v>
      </c>
      <c r="AA174" s="181" t="str">
        <f>VLOOKUP($K174,Buchungsvarianten!$G$4:$AN$51,COLUMN(Q174),FALSE)</f>
        <v>-</v>
      </c>
      <c r="AB174" s="181" t="str">
        <f>VLOOKUP($K174,Buchungsvarianten!$G$4:$AN$51,COLUMN(R174),FALSE)</f>
        <v>-</v>
      </c>
      <c r="AC174" s="186" t="str">
        <f>VLOOKUP($K174,Buchungsvarianten!$G$4:$AN$51,COLUMN(S174),FALSE)</f>
        <v>-</v>
      </c>
      <c r="AD174" s="185" t="str">
        <f>VLOOKUP($K174,Buchungsvarianten!$G$4:$AN$51,COLUMN(T174),FALSE)</f>
        <v>-</v>
      </c>
      <c r="AE174" s="181" t="str">
        <f>VLOOKUP($K174,Buchungsvarianten!$G$4:$AN$51,COLUMN(U174),FALSE)</f>
        <v>-</v>
      </c>
      <c r="AF174" s="181" t="str">
        <f>VLOOKUP($K174,Buchungsvarianten!$G$4:$AN$51,COLUMN(V174),FALSE)</f>
        <v>-</v>
      </c>
      <c r="AG174" s="181" t="str">
        <f>VLOOKUP($K174,Buchungsvarianten!$G$4:$AN$51,COLUMN(W174),FALSE)</f>
        <v>-</v>
      </c>
      <c r="AH174" s="181" t="str">
        <f>VLOOKUP($K174,Buchungsvarianten!$G$4:$AN$51,COLUMN(X174),FALSE)</f>
        <v>-</v>
      </c>
      <c r="AI174" s="186" t="str">
        <f>VLOOKUP($K174,Buchungsvarianten!$G$4:$AN$51,COLUMN(Y174),FALSE)</f>
        <v>-</v>
      </c>
      <c r="AJ174" s="185" t="str">
        <f>VLOOKUP($K174,Buchungsvarianten!$G$4:$AN$51,COLUMN(Z174),FALSE)</f>
        <v>-</v>
      </c>
      <c r="AK174" s="181" t="str">
        <f>VLOOKUP($K174,Buchungsvarianten!$G$4:$AN$51,COLUMN(AA174),FALSE)</f>
        <v>-</v>
      </c>
      <c r="AL174" s="181" t="str">
        <f>VLOOKUP($K174,Buchungsvarianten!$G$4:$AN$51,COLUMN(AB174),FALSE)</f>
        <v>-</v>
      </c>
      <c r="AM174" s="181" t="str">
        <f>VLOOKUP($K174,Buchungsvarianten!$G$4:$AN$51,COLUMN(AC174),FALSE)</f>
        <v>-</v>
      </c>
      <c r="AN174" s="181" t="str">
        <f>VLOOKUP($K174,Buchungsvarianten!$G$4:$AN$51,COLUMN(AD174),FALSE)</f>
        <v>-</v>
      </c>
      <c r="AO174" s="186" t="str">
        <f>VLOOKUP($K174,Buchungsvarianten!$G$4:$AN$51,COLUMN(AE174),FALSE)</f>
        <v>-</v>
      </c>
      <c r="AP174" s="185" t="str">
        <f>VLOOKUP($K174,Buchungsvarianten!$G$4:$AN$51,COLUMN(AF174),FALSE)</f>
        <v>-</v>
      </c>
      <c r="AQ174" s="181" t="str">
        <f>VLOOKUP($K174,Buchungsvarianten!$G$4:$AN$51,COLUMN(AG174),FALSE)</f>
        <v>-</v>
      </c>
      <c r="AR174" s="186" t="str">
        <f>VLOOKUP($K174,Buchungsvarianten!$G$4:$AN$51,COLUMN(AH174),FALSE)</f>
        <v>-</v>
      </c>
      <c r="AS174" s="35" t="s">
        <v>121</v>
      </c>
    </row>
    <row r="175" spans="1:45" ht="30" x14ac:dyDescent="0.25">
      <c r="A175" s="6" t="s">
        <v>28</v>
      </c>
      <c r="B175" s="6" t="s">
        <v>28</v>
      </c>
      <c r="C175" s="6" t="s">
        <v>28</v>
      </c>
      <c r="D175" s="6" t="s">
        <v>68</v>
      </c>
      <c r="E175" s="22">
        <v>54930</v>
      </c>
      <c r="F175" s="118" t="s">
        <v>69</v>
      </c>
      <c r="G175" s="5">
        <f>K175</f>
        <v>14</v>
      </c>
      <c r="H175" s="4" t="str">
        <f>VLOOKUP(G175,Buchungsvarianten!$D$4:$F$51,2,FALSE)</f>
        <v>Bring</v>
      </c>
      <c r="I175" s="123" t="str">
        <f>VLOOKUP(K175,Buchungsvarianten!$G$4:$AP$51,36,FALSE)</f>
        <v>HH-&gt;WSZ-&gt;S/B</v>
      </c>
      <c r="J175" s="116" t="str">
        <f>VLOOKUP(G175,Buchungsvarianten!$D$4:$F$51,3,FALSE)</f>
        <v>WSZ als Anlage der Gemeinde</v>
      </c>
      <c r="K175" s="7">
        <v>14</v>
      </c>
      <c r="L175" s="185" t="str">
        <f>VLOOKUP($K175,Buchungsvarianten!$G$4:$AN$51,COLUMN(B175),FALSE)</f>
        <v>&lt;Pers.GLN Gem.&gt;</v>
      </c>
      <c r="M175" s="181" t="str">
        <f>VLOOKUP($K175,Buchungsvarianten!$G$4:$AN$51,COLUMN(C175),FALSE)</f>
        <v>&lt;Anl.GLN WSZ (Gem.)&gt;</v>
      </c>
      <c r="N175" s="181" t="str">
        <f>VLOOKUP($K175,Buchungsvarianten!$G$4:$AN$51,COLUMN(D175),FALSE)</f>
        <v>&lt;Übernahme&gt;</v>
      </c>
      <c r="O175" s="181" t="str">
        <f>VLOOKUP($K175,Buchungsvarianten!$G$4:$AN$51,COLUMN(E175),FALSE)</f>
        <v>Anl.GLN WSZ (Gem.)</v>
      </c>
      <c r="P175" s="181" t="str">
        <f>VLOOKUP($K175,Buchungsvarianten!$G$4:$AN$51,COLUMN(F175),FALSE)</f>
        <v>Stand.GLN S/B</v>
      </c>
      <c r="Q175" s="186" t="str">
        <f>VLOOKUP($K175,Buchungsvarianten!$G$4:$AN$51,COLUMN(G175),FALSE)</f>
        <v>Übergabe</v>
      </c>
      <c r="R175" s="185" t="str">
        <f>VLOOKUP($K175,Buchungsvarianten!$G$4:$AN$51,COLUMN(H175),FALSE)</f>
        <v>Stand.GLN WSZ (Gem.)</v>
      </c>
      <c r="S175" s="181" t="str">
        <f>VLOOKUP($K175,Buchungsvarianten!$G$4:$AN$51,COLUMN(I175),FALSE)</f>
        <v>Anl.GLN S/B</v>
      </c>
      <c r="T175" s="181" t="str">
        <f>VLOOKUP($K175,Buchungsvarianten!$G$4:$AN$51,COLUMN(J175),FALSE)</f>
        <v>Übernahme</v>
      </c>
      <c r="U175" s="181" t="str">
        <f>VLOOKUP($K175,Buchungsvarianten!$G$4:$AN$51,COLUMN(K175),FALSE)</f>
        <v>-</v>
      </c>
      <c r="V175" s="181" t="str">
        <f>VLOOKUP($K175,Buchungsvarianten!$G$4:$AN$51,COLUMN(L175),FALSE)</f>
        <v>-</v>
      </c>
      <c r="W175" s="186" t="str">
        <f>VLOOKUP($K175,Buchungsvarianten!$G$4:$AN$51,COLUMN(M175),FALSE)</f>
        <v>-</v>
      </c>
      <c r="X175" s="185" t="str">
        <f>VLOOKUP($K175,Buchungsvarianten!$G$4:$AN$51,COLUMN(N175),FALSE)</f>
        <v>-</v>
      </c>
      <c r="Y175" s="181" t="str">
        <f>VLOOKUP($K175,Buchungsvarianten!$G$4:$AN$51,COLUMN(O175),FALSE)</f>
        <v>-</v>
      </c>
      <c r="Z175" s="181" t="str">
        <f>VLOOKUP($K175,Buchungsvarianten!$G$4:$AN$51,COLUMN(P175),FALSE)</f>
        <v>-</v>
      </c>
      <c r="AA175" s="181" t="str">
        <f>VLOOKUP($K175,Buchungsvarianten!$G$4:$AN$51,COLUMN(Q175),FALSE)</f>
        <v>-</v>
      </c>
      <c r="AB175" s="181" t="str">
        <f>VLOOKUP($K175,Buchungsvarianten!$G$4:$AN$51,COLUMN(R175),FALSE)</f>
        <v>-</v>
      </c>
      <c r="AC175" s="186" t="str">
        <f>VLOOKUP($K175,Buchungsvarianten!$G$4:$AN$51,COLUMN(S175),FALSE)</f>
        <v>-</v>
      </c>
      <c r="AD175" s="185" t="str">
        <f>VLOOKUP($K175,Buchungsvarianten!$G$4:$AN$51,COLUMN(T175),FALSE)</f>
        <v>-</v>
      </c>
      <c r="AE175" s="181" t="str">
        <f>VLOOKUP($K175,Buchungsvarianten!$G$4:$AN$51,COLUMN(U175),FALSE)</f>
        <v>-</v>
      </c>
      <c r="AF175" s="181" t="str">
        <f>VLOOKUP($K175,Buchungsvarianten!$G$4:$AN$51,COLUMN(V175),FALSE)</f>
        <v>-</v>
      </c>
      <c r="AG175" s="181" t="str">
        <f>VLOOKUP($K175,Buchungsvarianten!$G$4:$AN$51,COLUMN(W175),FALSE)</f>
        <v>-</v>
      </c>
      <c r="AH175" s="181" t="str">
        <f>VLOOKUP($K175,Buchungsvarianten!$G$4:$AN$51,COLUMN(X175),FALSE)</f>
        <v>-</v>
      </c>
      <c r="AI175" s="186" t="str">
        <f>VLOOKUP($K175,Buchungsvarianten!$G$4:$AN$51,COLUMN(Y175),FALSE)</f>
        <v>-</v>
      </c>
      <c r="AJ175" s="185" t="str">
        <f>VLOOKUP($K175,Buchungsvarianten!$G$4:$AN$51,COLUMN(Z175),FALSE)</f>
        <v>-</v>
      </c>
      <c r="AK175" s="181" t="str">
        <f>VLOOKUP($K175,Buchungsvarianten!$G$4:$AN$51,COLUMN(AA175),FALSE)</f>
        <v>-</v>
      </c>
      <c r="AL175" s="181" t="str">
        <f>VLOOKUP($K175,Buchungsvarianten!$G$4:$AN$51,COLUMN(AB175),FALSE)</f>
        <v>-</v>
      </c>
      <c r="AM175" s="181" t="str">
        <f>VLOOKUP($K175,Buchungsvarianten!$G$4:$AN$51,COLUMN(AC175),FALSE)</f>
        <v>-</v>
      </c>
      <c r="AN175" s="181" t="str">
        <f>VLOOKUP($K175,Buchungsvarianten!$G$4:$AN$51,COLUMN(AD175),FALSE)</f>
        <v>-</v>
      </c>
      <c r="AO175" s="186" t="str">
        <f>VLOOKUP($K175,Buchungsvarianten!$G$4:$AN$51,COLUMN(AE175),FALSE)</f>
        <v>-</v>
      </c>
      <c r="AP175" s="185" t="str">
        <f>VLOOKUP($K175,Buchungsvarianten!$G$4:$AN$51,COLUMN(AF175),FALSE)</f>
        <v>-</v>
      </c>
      <c r="AQ175" s="181" t="str">
        <f>VLOOKUP($K175,Buchungsvarianten!$G$4:$AN$51,COLUMN(AG175),FALSE)</f>
        <v>-</v>
      </c>
      <c r="AR175" s="186" t="str">
        <f>VLOOKUP($K175,Buchungsvarianten!$G$4:$AN$51,COLUMN(AH175),FALSE)</f>
        <v>-</v>
      </c>
      <c r="AS175" s="35" t="s">
        <v>119</v>
      </c>
    </row>
    <row r="176" spans="1:45" ht="30" x14ac:dyDescent="0.25">
      <c r="A176" s="6" t="s">
        <v>28</v>
      </c>
      <c r="B176" s="6" t="s">
        <v>28</v>
      </c>
      <c r="C176" s="6" t="s">
        <v>28</v>
      </c>
      <c r="D176" s="6" t="s">
        <v>68</v>
      </c>
      <c r="E176" s="6">
        <v>31412</v>
      </c>
      <c r="F176" s="119" t="s">
        <v>107</v>
      </c>
      <c r="G176" s="5">
        <f t="shared" si="2"/>
        <v>14</v>
      </c>
      <c r="H176" s="4" t="str">
        <f>VLOOKUP(G176,Buchungsvarianten!$D$4:$F$51,2,FALSE)</f>
        <v>Bring</v>
      </c>
      <c r="I176" s="123" t="str">
        <f>VLOOKUP(K176,Buchungsvarianten!$G$4:$AP$51,36,FALSE)</f>
        <v>HH-&gt;WSZ-&gt;S/B</v>
      </c>
      <c r="J176" s="116" t="str">
        <f>VLOOKUP(G176,Buchungsvarianten!$D$4:$F$51,3,FALSE)</f>
        <v>WSZ als Anlage der Gemeinde</v>
      </c>
      <c r="K176" s="7">
        <v>14</v>
      </c>
      <c r="L176" s="185" t="str">
        <f>VLOOKUP($K176,Buchungsvarianten!$G$4:$AN$51,COLUMN(B176),FALSE)</f>
        <v>&lt;Pers.GLN Gem.&gt;</v>
      </c>
      <c r="M176" s="181" t="str">
        <f>VLOOKUP($K176,Buchungsvarianten!$G$4:$AN$51,COLUMN(C176),FALSE)</f>
        <v>&lt;Anl.GLN WSZ (Gem.)&gt;</v>
      </c>
      <c r="N176" s="181" t="str">
        <f>VLOOKUP($K176,Buchungsvarianten!$G$4:$AN$51,COLUMN(D176),FALSE)</f>
        <v>&lt;Übernahme&gt;</v>
      </c>
      <c r="O176" s="181" t="str">
        <f>VLOOKUP($K176,Buchungsvarianten!$G$4:$AN$51,COLUMN(E176),FALSE)</f>
        <v>Anl.GLN WSZ (Gem.)</v>
      </c>
      <c r="P176" s="181" t="str">
        <f>VLOOKUP($K176,Buchungsvarianten!$G$4:$AN$51,COLUMN(F176),FALSE)</f>
        <v>Stand.GLN S/B</v>
      </c>
      <c r="Q176" s="186" t="str">
        <f>VLOOKUP($K176,Buchungsvarianten!$G$4:$AN$51,COLUMN(G176),FALSE)</f>
        <v>Übergabe</v>
      </c>
      <c r="R176" s="185" t="str">
        <f>VLOOKUP($K176,Buchungsvarianten!$G$4:$AN$51,COLUMN(H176),FALSE)</f>
        <v>Stand.GLN WSZ (Gem.)</v>
      </c>
      <c r="S176" s="181" t="str">
        <f>VLOOKUP($K176,Buchungsvarianten!$G$4:$AN$51,COLUMN(I176),FALSE)</f>
        <v>Anl.GLN S/B</v>
      </c>
      <c r="T176" s="181" t="str">
        <f>VLOOKUP($K176,Buchungsvarianten!$G$4:$AN$51,COLUMN(J176),FALSE)</f>
        <v>Übernahme</v>
      </c>
      <c r="U176" s="181" t="str">
        <f>VLOOKUP($K176,Buchungsvarianten!$G$4:$AN$51,COLUMN(K176),FALSE)</f>
        <v>-</v>
      </c>
      <c r="V176" s="181" t="str">
        <f>VLOOKUP($K176,Buchungsvarianten!$G$4:$AN$51,COLUMN(L176),FALSE)</f>
        <v>-</v>
      </c>
      <c r="W176" s="186" t="str">
        <f>VLOOKUP($K176,Buchungsvarianten!$G$4:$AN$51,COLUMN(M176),FALSE)</f>
        <v>-</v>
      </c>
      <c r="X176" s="185" t="str">
        <f>VLOOKUP($K176,Buchungsvarianten!$G$4:$AN$51,COLUMN(N176),FALSE)</f>
        <v>-</v>
      </c>
      <c r="Y176" s="181" t="str">
        <f>VLOOKUP($K176,Buchungsvarianten!$G$4:$AN$51,COLUMN(O176),FALSE)</f>
        <v>-</v>
      </c>
      <c r="Z176" s="181" t="str">
        <f>VLOOKUP($K176,Buchungsvarianten!$G$4:$AN$51,COLUMN(P176),FALSE)</f>
        <v>-</v>
      </c>
      <c r="AA176" s="181" t="str">
        <f>VLOOKUP($K176,Buchungsvarianten!$G$4:$AN$51,COLUMN(Q176),FALSE)</f>
        <v>-</v>
      </c>
      <c r="AB176" s="181" t="str">
        <f>VLOOKUP($K176,Buchungsvarianten!$G$4:$AN$51,COLUMN(R176),FALSE)</f>
        <v>-</v>
      </c>
      <c r="AC176" s="186" t="str">
        <f>VLOOKUP($K176,Buchungsvarianten!$G$4:$AN$51,COLUMN(S176),FALSE)</f>
        <v>-</v>
      </c>
      <c r="AD176" s="185" t="str">
        <f>VLOOKUP($K176,Buchungsvarianten!$G$4:$AN$51,COLUMN(T176),FALSE)</f>
        <v>-</v>
      </c>
      <c r="AE176" s="181" t="str">
        <f>VLOOKUP($K176,Buchungsvarianten!$G$4:$AN$51,COLUMN(U176),FALSE)</f>
        <v>-</v>
      </c>
      <c r="AF176" s="181" t="str">
        <f>VLOOKUP($K176,Buchungsvarianten!$G$4:$AN$51,COLUMN(V176),FALSE)</f>
        <v>-</v>
      </c>
      <c r="AG176" s="181" t="str">
        <f>VLOOKUP($K176,Buchungsvarianten!$G$4:$AN$51,COLUMN(W176),FALSE)</f>
        <v>-</v>
      </c>
      <c r="AH176" s="181" t="str">
        <f>VLOOKUP($K176,Buchungsvarianten!$G$4:$AN$51,COLUMN(X176),FALSE)</f>
        <v>-</v>
      </c>
      <c r="AI176" s="186" t="str">
        <f>VLOOKUP($K176,Buchungsvarianten!$G$4:$AN$51,COLUMN(Y176),FALSE)</f>
        <v>-</v>
      </c>
      <c r="AJ176" s="185" t="str">
        <f>VLOOKUP($K176,Buchungsvarianten!$G$4:$AN$51,COLUMN(Z176),FALSE)</f>
        <v>-</v>
      </c>
      <c r="AK176" s="181" t="str">
        <f>VLOOKUP($K176,Buchungsvarianten!$G$4:$AN$51,COLUMN(AA176),FALSE)</f>
        <v>-</v>
      </c>
      <c r="AL176" s="181" t="str">
        <f>VLOOKUP($K176,Buchungsvarianten!$G$4:$AN$51,COLUMN(AB176),FALSE)</f>
        <v>-</v>
      </c>
      <c r="AM176" s="181" t="str">
        <f>VLOOKUP($K176,Buchungsvarianten!$G$4:$AN$51,COLUMN(AC176),FALSE)</f>
        <v>-</v>
      </c>
      <c r="AN176" s="181" t="str">
        <f>VLOOKUP($K176,Buchungsvarianten!$G$4:$AN$51,COLUMN(AD176),FALSE)</f>
        <v>-</v>
      </c>
      <c r="AO176" s="186" t="str">
        <f>VLOOKUP($K176,Buchungsvarianten!$G$4:$AN$51,COLUMN(AE176),FALSE)</f>
        <v>-</v>
      </c>
      <c r="AP176" s="185" t="str">
        <f>VLOOKUP($K176,Buchungsvarianten!$G$4:$AN$51,COLUMN(AF176),FALSE)</f>
        <v>-</v>
      </c>
      <c r="AQ176" s="181" t="str">
        <f>VLOOKUP($K176,Buchungsvarianten!$G$4:$AN$51,COLUMN(AG176),FALSE)</f>
        <v>-</v>
      </c>
      <c r="AR176" s="186" t="str">
        <f>VLOOKUP($K176,Buchungsvarianten!$G$4:$AN$51,COLUMN(AH176),FALSE)</f>
        <v>-</v>
      </c>
      <c r="AS176" s="35" t="s">
        <v>121</v>
      </c>
    </row>
    <row r="177" spans="1:45" x14ac:dyDescent="0.25">
      <c r="A177" s="6" t="s">
        <v>28</v>
      </c>
      <c r="B177" s="6" t="s">
        <v>28</v>
      </c>
      <c r="C177" s="6" t="s">
        <v>28</v>
      </c>
      <c r="D177" s="103" t="s">
        <v>68</v>
      </c>
      <c r="E177" s="88">
        <v>53301</v>
      </c>
      <c r="F177" s="121" t="s">
        <v>812</v>
      </c>
      <c r="G177" s="104">
        <f>K177</f>
        <v>8</v>
      </c>
      <c r="H177" s="4" t="str">
        <f>VLOOKUP(G177,Buchungsvarianten!$D$4:$F$51,2,FALSE)</f>
        <v>Hol</v>
      </c>
      <c r="I177" s="123" t="str">
        <f>VLOOKUP(K177,Buchungsvarianten!$G$4:$AP$51,36,FALSE)</f>
        <v>HH-&gt;Gem-&gt;S/B</v>
      </c>
      <c r="J177" s="116" t="str">
        <f>VLOOKUP(G177,Buchungsvarianten!$D$4:$F$51,3,FALSE)</f>
        <v>fremde Anlage</v>
      </c>
      <c r="K177" s="7">
        <v>8</v>
      </c>
      <c r="L177" s="185" t="str">
        <f>VLOOKUP($K177,Buchungsvarianten!$G$4:$AN$51,COLUMN(B177),FALSE)</f>
        <v>&lt;Pers.GLN Gem.&gt;</v>
      </c>
      <c r="M177" s="181" t="str">
        <f>VLOOKUP($K177,Buchungsvarianten!$G$4:$AN$51,COLUMN(C177),FALSE)</f>
        <v>&lt;Pers.GLN Gem.&gt;</v>
      </c>
      <c r="N177" s="181" t="str">
        <f>VLOOKUP($K177,Buchungsvarianten!$G$4:$AN$51,COLUMN(D177),FALSE)</f>
        <v>&lt;ÜN in Strecke&gt;</v>
      </c>
      <c r="O177" s="181" t="str">
        <f>VLOOKUP($K177,Buchungsvarianten!$G$4:$AN$51,COLUMN(E177),FALSE)</f>
        <v>Pers.GLN Gem.</v>
      </c>
      <c r="P177" s="181" t="str">
        <f>VLOOKUP($K177,Buchungsvarianten!$G$4:$AN$51,COLUMN(F177),FALSE)</f>
        <v>Stand.GLN S/B</v>
      </c>
      <c r="Q177" s="186" t="str">
        <f>VLOOKUP($K177,Buchungsvarianten!$G$4:$AN$51,COLUMN(G177),FALSE)</f>
        <v>Übergabe</v>
      </c>
      <c r="R177" s="185" t="str">
        <f>VLOOKUP($K177,Buchungsvarianten!$G$4:$AN$51,COLUMN(H177),FALSE)</f>
        <v>Pers.GLN Gem.</v>
      </c>
      <c r="S177" s="181" t="str">
        <f>VLOOKUP($K177,Buchungsvarianten!$G$4:$AN$51,COLUMN(I177),FALSE)</f>
        <v>Anl.GLN S/B</v>
      </c>
      <c r="T177" s="181" t="str">
        <f>VLOOKUP($K177,Buchungsvarianten!$G$4:$AN$51,COLUMN(J177),FALSE)</f>
        <v>Übernahme</v>
      </c>
      <c r="U177" s="181" t="str">
        <f>VLOOKUP($K177,Buchungsvarianten!$G$4:$AN$51,COLUMN(K177),FALSE)</f>
        <v>-</v>
      </c>
      <c r="V177" s="181" t="str">
        <f>VLOOKUP($K177,Buchungsvarianten!$G$4:$AN$51,COLUMN(L177),FALSE)</f>
        <v>-</v>
      </c>
      <c r="W177" s="186" t="str">
        <f>VLOOKUP($K177,Buchungsvarianten!$G$4:$AN$51,COLUMN(M177),FALSE)</f>
        <v>-</v>
      </c>
      <c r="X177" s="185" t="str">
        <f>VLOOKUP($K177,Buchungsvarianten!$G$4:$AN$51,COLUMN(N177),FALSE)</f>
        <v>-</v>
      </c>
      <c r="Y177" s="181" t="str">
        <f>VLOOKUP($K177,Buchungsvarianten!$G$4:$AN$51,COLUMN(O177),FALSE)</f>
        <v>-</v>
      </c>
      <c r="Z177" s="181" t="str">
        <f>VLOOKUP($K177,Buchungsvarianten!$G$4:$AN$51,COLUMN(P177),FALSE)</f>
        <v>-</v>
      </c>
      <c r="AA177" s="181" t="str">
        <f>VLOOKUP($K177,Buchungsvarianten!$G$4:$AN$51,COLUMN(Q177),FALSE)</f>
        <v>-</v>
      </c>
      <c r="AB177" s="181" t="str">
        <f>VLOOKUP($K177,Buchungsvarianten!$G$4:$AN$51,COLUMN(R177),FALSE)</f>
        <v>-</v>
      </c>
      <c r="AC177" s="186" t="str">
        <f>VLOOKUP($K177,Buchungsvarianten!$G$4:$AN$51,COLUMN(S177),FALSE)</f>
        <v>-</v>
      </c>
      <c r="AD177" s="185" t="str">
        <f>VLOOKUP($K177,Buchungsvarianten!$G$4:$AN$51,COLUMN(T177),FALSE)</f>
        <v>-</v>
      </c>
      <c r="AE177" s="181" t="str">
        <f>VLOOKUP($K177,Buchungsvarianten!$G$4:$AN$51,COLUMN(U177),FALSE)</f>
        <v>-</v>
      </c>
      <c r="AF177" s="181" t="str">
        <f>VLOOKUP($K177,Buchungsvarianten!$G$4:$AN$51,COLUMN(V177),FALSE)</f>
        <v>-</v>
      </c>
      <c r="AG177" s="181" t="str">
        <f>VLOOKUP($K177,Buchungsvarianten!$G$4:$AN$51,COLUMN(W177),FALSE)</f>
        <v>-</v>
      </c>
      <c r="AH177" s="181" t="str">
        <f>VLOOKUP($K177,Buchungsvarianten!$G$4:$AN$51,COLUMN(X177),FALSE)</f>
        <v>-</v>
      </c>
      <c r="AI177" s="186" t="str">
        <f>VLOOKUP($K177,Buchungsvarianten!$G$4:$AN$51,COLUMN(Y177),FALSE)</f>
        <v>-</v>
      </c>
      <c r="AJ177" s="185" t="str">
        <f>VLOOKUP($K177,Buchungsvarianten!$G$4:$AN$51,COLUMN(Z177),FALSE)</f>
        <v>-</v>
      </c>
      <c r="AK177" s="181" t="str">
        <f>VLOOKUP($K177,Buchungsvarianten!$G$4:$AN$51,COLUMN(AA177),FALSE)</f>
        <v>-</v>
      </c>
      <c r="AL177" s="181" t="str">
        <f>VLOOKUP($K177,Buchungsvarianten!$G$4:$AN$51,COLUMN(AB177),FALSE)</f>
        <v>-</v>
      </c>
      <c r="AM177" s="181" t="str">
        <f>VLOOKUP($K177,Buchungsvarianten!$G$4:$AN$51,COLUMN(AC177),FALSE)</f>
        <v>-</v>
      </c>
      <c r="AN177" s="181" t="str">
        <f>VLOOKUP($K177,Buchungsvarianten!$G$4:$AN$51,COLUMN(AD177),FALSE)</f>
        <v>-</v>
      </c>
      <c r="AO177" s="186" t="str">
        <f>VLOOKUP($K177,Buchungsvarianten!$G$4:$AN$51,COLUMN(AE177),FALSE)</f>
        <v>-</v>
      </c>
      <c r="AP177" s="185" t="str">
        <f>VLOOKUP($K177,Buchungsvarianten!$G$4:$AN$51,COLUMN(AF177),FALSE)</f>
        <v>-</v>
      </c>
      <c r="AQ177" s="181" t="str">
        <f>VLOOKUP($K177,Buchungsvarianten!$G$4:$AN$51,COLUMN(AG177),FALSE)</f>
        <v>-</v>
      </c>
      <c r="AR177" s="186" t="str">
        <f>VLOOKUP($K177,Buchungsvarianten!$G$4:$AN$51,COLUMN(AH177),FALSE)</f>
        <v>-</v>
      </c>
      <c r="AS177" s="35"/>
    </row>
    <row r="178" spans="1:45" ht="30" x14ac:dyDescent="0.25">
      <c r="A178" s="6" t="s">
        <v>28</v>
      </c>
      <c r="B178" s="6" t="s">
        <v>28</v>
      </c>
      <c r="C178" s="6" t="s">
        <v>28</v>
      </c>
      <c r="D178" s="6" t="s">
        <v>68</v>
      </c>
      <c r="E178" s="6">
        <v>53510</v>
      </c>
      <c r="F178" s="119" t="s">
        <v>97</v>
      </c>
      <c r="G178" s="5">
        <f t="shared" si="2"/>
        <v>8</v>
      </c>
      <c r="H178" s="4" t="str">
        <f>VLOOKUP(G178,Buchungsvarianten!$D$4:$F$51,2,FALSE)</f>
        <v>Hol</v>
      </c>
      <c r="I178" s="123" t="str">
        <f>VLOOKUP(K178,Buchungsvarianten!$G$4:$AP$51,36,FALSE)</f>
        <v>HH-&gt;Gem-&gt;S/B</v>
      </c>
      <c r="J178" s="116" t="str">
        <f>VLOOKUP(G178,Buchungsvarianten!$D$4:$F$51,3,FALSE)</f>
        <v>fremde Anlage</v>
      </c>
      <c r="K178" s="7">
        <v>8</v>
      </c>
      <c r="L178" s="185" t="str">
        <f>VLOOKUP($K178,Buchungsvarianten!$G$4:$AN$51,COLUMN(B178),FALSE)</f>
        <v>&lt;Pers.GLN Gem.&gt;</v>
      </c>
      <c r="M178" s="181" t="str">
        <f>VLOOKUP($K178,Buchungsvarianten!$G$4:$AN$51,COLUMN(C178),FALSE)</f>
        <v>&lt;Pers.GLN Gem.&gt;</v>
      </c>
      <c r="N178" s="181" t="str">
        <f>VLOOKUP($K178,Buchungsvarianten!$G$4:$AN$51,COLUMN(D178),FALSE)</f>
        <v>&lt;ÜN in Strecke&gt;</v>
      </c>
      <c r="O178" s="181" t="str">
        <f>VLOOKUP($K178,Buchungsvarianten!$G$4:$AN$51,COLUMN(E178),FALSE)</f>
        <v>Pers.GLN Gem.</v>
      </c>
      <c r="P178" s="181" t="str">
        <f>VLOOKUP($K178,Buchungsvarianten!$G$4:$AN$51,COLUMN(F178),FALSE)</f>
        <v>Stand.GLN S/B</v>
      </c>
      <c r="Q178" s="186" t="str">
        <f>VLOOKUP($K178,Buchungsvarianten!$G$4:$AN$51,COLUMN(G178),FALSE)</f>
        <v>Übergabe</v>
      </c>
      <c r="R178" s="185" t="str">
        <f>VLOOKUP($K178,Buchungsvarianten!$G$4:$AN$51,COLUMN(H178),FALSE)</f>
        <v>Pers.GLN Gem.</v>
      </c>
      <c r="S178" s="181" t="str">
        <f>VLOOKUP($K178,Buchungsvarianten!$G$4:$AN$51,COLUMN(I178),FALSE)</f>
        <v>Anl.GLN S/B</v>
      </c>
      <c r="T178" s="181" t="str">
        <f>VLOOKUP($K178,Buchungsvarianten!$G$4:$AN$51,COLUMN(J178),FALSE)</f>
        <v>Übernahme</v>
      </c>
      <c r="U178" s="181" t="str">
        <f>VLOOKUP($K178,Buchungsvarianten!$G$4:$AN$51,COLUMN(K178),FALSE)</f>
        <v>-</v>
      </c>
      <c r="V178" s="181" t="str">
        <f>VLOOKUP($K178,Buchungsvarianten!$G$4:$AN$51,COLUMN(L178),FALSE)</f>
        <v>-</v>
      </c>
      <c r="W178" s="186" t="str">
        <f>VLOOKUP($K178,Buchungsvarianten!$G$4:$AN$51,COLUMN(M178),FALSE)</f>
        <v>-</v>
      </c>
      <c r="X178" s="185" t="str">
        <f>VLOOKUP($K178,Buchungsvarianten!$G$4:$AN$51,COLUMN(N178),FALSE)</f>
        <v>-</v>
      </c>
      <c r="Y178" s="181" t="str">
        <f>VLOOKUP($K178,Buchungsvarianten!$G$4:$AN$51,COLUMN(O178),FALSE)</f>
        <v>-</v>
      </c>
      <c r="Z178" s="181" t="str">
        <f>VLOOKUP($K178,Buchungsvarianten!$G$4:$AN$51,COLUMN(P178),FALSE)</f>
        <v>-</v>
      </c>
      <c r="AA178" s="181" t="str">
        <f>VLOOKUP($K178,Buchungsvarianten!$G$4:$AN$51,COLUMN(Q178),FALSE)</f>
        <v>-</v>
      </c>
      <c r="AB178" s="181" t="str">
        <f>VLOOKUP($K178,Buchungsvarianten!$G$4:$AN$51,COLUMN(R178),FALSE)</f>
        <v>-</v>
      </c>
      <c r="AC178" s="186" t="str">
        <f>VLOOKUP($K178,Buchungsvarianten!$G$4:$AN$51,COLUMN(S178),FALSE)</f>
        <v>-</v>
      </c>
      <c r="AD178" s="185" t="str">
        <f>VLOOKUP($K178,Buchungsvarianten!$G$4:$AN$51,COLUMN(T178),FALSE)</f>
        <v>-</v>
      </c>
      <c r="AE178" s="181" t="str">
        <f>VLOOKUP($K178,Buchungsvarianten!$G$4:$AN$51,COLUMN(U178),FALSE)</f>
        <v>-</v>
      </c>
      <c r="AF178" s="181" t="str">
        <f>VLOOKUP($K178,Buchungsvarianten!$G$4:$AN$51,COLUMN(V178),FALSE)</f>
        <v>-</v>
      </c>
      <c r="AG178" s="181" t="str">
        <f>VLOOKUP($K178,Buchungsvarianten!$G$4:$AN$51,COLUMN(W178),FALSE)</f>
        <v>-</v>
      </c>
      <c r="AH178" s="181" t="str">
        <f>VLOOKUP($K178,Buchungsvarianten!$G$4:$AN$51,COLUMN(X178),FALSE)</f>
        <v>-</v>
      </c>
      <c r="AI178" s="186" t="str">
        <f>VLOOKUP($K178,Buchungsvarianten!$G$4:$AN$51,COLUMN(Y178),FALSE)</f>
        <v>-</v>
      </c>
      <c r="AJ178" s="185" t="str">
        <f>VLOOKUP($K178,Buchungsvarianten!$G$4:$AN$51,COLUMN(Z178),FALSE)</f>
        <v>-</v>
      </c>
      <c r="AK178" s="181" t="str">
        <f>VLOOKUP($K178,Buchungsvarianten!$G$4:$AN$51,COLUMN(AA178),FALSE)</f>
        <v>-</v>
      </c>
      <c r="AL178" s="181" t="str">
        <f>VLOOKUP($K178,Buchungsvarianten!$G$4:$AN$51,COLUMN(AB178),FALSE)</f>
        <v>-</v>
      </c>
      <c r="AM178" s="181" t="str">
        <f>VLOOKUP($K178,Buchungsvarianten!$G$4:$AN$51,COLUMN(AC178),FALSE)</f>
        <v>-</v>
      </c>
      <c r="AN178" s="181" t="str">
        <f>VLOOKUP($K178,Buchungsvarianten!$G$4:$AN$51,COLUMN(AD178),FALSE)</f>
        <v>-</v>
      </c>
      <c r="AO178" s="186" t="str">
        <f>VLOOKUP($K178,Buchungsvarianten!$G$4:$AN$51,COLUMN(AE178),FALSE)</f>
        <v>-</v>
      </c>
      <c r="AP178" s="185" t="str">
        <f>VLOOKUP($K178,Buchungsvarianten!$G$4:$AN$51,COLUMN(AF178),FALSE)</f>
        <v>-</v>
      </c>
      <c r="AQ178" s="181" t="str">
        <f>VLOOKUP($K178,Buchungsvarianten!$G$4:$AN$51,COLUMN(AG178),FALSE)</f>
        <v>-</v>
      </c>
      <c r="AR178" s="186" t="str">
        <f>VLOOKUP($K178,Buchungsvarianten!$G$4:$AN$51,COLUMN(AH178),FALSE)</f>
        <v>-</v>
      </c>
      <c r="AS178" s="35" t="s">
        <v>121</v>
      </c>
    </row>
    <row r="179" spans="1:45" ht="30" x14ac:dyDescent="0.25">
      <c r="A179" s="6" t="s">
        <v>28</v>
      </c>
      <c r="B179" s="6" t="s">
        <v>28</v>
      </c>
      <c r="C179" s="6" t="s">
        <v>28</v>
      </c>
      <c r="D179" s="6" t="s">
        <v>68</v>
      </c>
      <c r="E179" s="6">
        <v>53510</v>
      </c>
      <c r="F179" s="119" t="s">
        <v>98</v>
      </c>
      <c r="G179" s="5">
        <f t="shared" si="2"/>
        <v>8</v>
      </c>
      <c r="H179" s="4" t="str">
        <f>VLOOKUP(G179,Buchungsvarianten!$D$4:$F$51,2,FALSE)</f>
        <v>Hol</v>
      </c>
      <c r="I179" s="123" t="str">
        <f>VLOOKUP(K179,Buchungsvarianten!$G$4:$AP$51,36,FALSE)</f>
        <v>HH-&gt;Gem-&gt;S/B</v>
      </c>
      <c r="J179" s="116" t="str">
        <f>VLOOKUP(G179,Buchungsvarianten!$D$4:$F$51,3,FALSE)</f>
        <v>fremde Anlage</v>
      </c>
      <c r="K179" s="7">
        <v>8</v>
      </c>
      <c r="L179" s="185" t="str">
        <f>VLOOKUP($K179,Buchungsvarianten!$G$4:$AN$51,COLUMN(B179),FALSE)</f>
        <v>&lt;Pers.GLN Gem.&gt;</v>
      </c>
      <c r="M179" s="181" t="str">
        <f>VLOOKUP($K179,Buchungsvarianten!$G$4:$AN$51,COLUMN(C179),FALSE)</f>
        <v>&lt;Pers.GLN Gem.&gt;</v>
      </c>
      <c r="N179" s="181" t="str">
        <f>VLOOKUP($K179,Buchungsvarianten!$G$4:$AN$51,COLUMN(D179),FALSE)</f>
        <v>&lt;ÜN in Strecke&gt;</v>
      </c>
      <c r="O179" s="181" t="str">
        <f>VLOOKUP($K179,Buchungsvarianten!$G$4:$AN$51,COLUMN(E179),FALSE)</f>
        <v>Pers.GLN Gem.</v>
      </c>
      <c r="P179" s="181" t="str">
        <f>VLOOKUP($K179,Buchungsvarianten!$G$4:$AN$51,COLUMN(F179),FALSE)</f>
        <v>Stand.GLN S/B</v>
      </c>
      <c r="Q179" s="186" t="str">
        <f>VLOOKUP($K179,Buchungsvarianten!$G$4:$AN$51,COLUMN(G179),FALSE)</f>
        <v>Übergabe</v>
      </c>
      <c r="R179" s="185" t="str">
        <f>VLOOKUP($K179,Buchungsvarianten!$G$4:$AN$51,COLUMN(H179),FALSE)</f>
        <v>Pers.GLN Gem.</v>
      </c>
      <c r="S179" s="181" t="str">
        <f>VLOOKUP($K179,Buchungsvarianten!$G$4:$AN$51,COLUMN(I179),FALSE)</f>
        <v>Anl.GLN S/B</v>
      </c>
      <c r="T179" s="181" t="str">
        <f>VLOOKUP($K179,Buchungsvarianten!$G$4:$AN$51,COLUMN(J179),FALSE)</f>
        <v>Übernahme</v>
      </c>
      <c r="U179" s="181" t="str">
        <f>VLOOKUP($K179,Buchungsvarianten!$G$4:$AN$51,COLUMN(K179),FALSE)</f>
        <v>-</v>
      </c>
      <c r="V179" s="181" t="str">
        <f>VLOOKUP($K179,Buchungsvarianten!$G$4:$AN$51,COLUMN(L179),FALSE)</f>
        <v>-</v>
      </c>
      <c r="W179" s="186" t="str">
        <f>VLOOKUP($K179,Buchungsvarianten!$G$4:$AN$51,COLUMN(M179),FALSE)</f>
        <v>-</v>
      </c>
      <c r="X179" s="185" t="str">
        <f>VLOOKUP($K179,Buchungsvarianten!$G$4:$AN$51,COLUMN(N179),FALSE)</f>
        <v>-</v>
      </c>
      <c r="Y179" s="181" t="str">
        <f>VLOOKUP($K179,Buchungsvarianten!$G$4:$AN$51,COLUMN(O179),FALSE)</f>
        <v>-</v>
      </c>
      <c r="Z179" s="181" t="str">
        <f>VLOOKUP($K179,Buchungsvarianten!$G$4:$AN$51,COLUMN(P179),FALSE)</f>
        <v>-</v>
      </c>
      <c r="AA179" s="181" t="str">
        <f>VLOOKUP($K179,Buchungsvarianten!$G$4:$AN$51,COLUMN(Q179),FALSE)</f>
        <v>-</v>
      </c>
      <c r="AB179" s="181" t="str">
        <f>VLOOKUP($K179,Buchungsvarianten!$G$4:$AN$51,COLUMN(R179),FALSE)</f>
        <v>-</v>
      </c>
      <c r="AC179" s="186" t="str">
        <f>VLOOKUP($K179,Buchungsvarianten!$G$4:$AN$51,COLUMN(S179),FALSE)</f>
        <v>-</v>
      </c>
      <c r="AD179" s="185" t="str">
        <f>VLOOKUP($K179,Buchungsvarianten!$G$4:$AN$51,COLUMN(T179),FALSE)</f>
        <v>-</v>
      </c>
      <c r="AE179" s="181" t="str">
        <f>VLOOKUP($K179,Buchungsvarianten!$G$4:$AN$51,COLUMN(U179),FALSE)</f>
        <v>-</v>
      </c>
      <c r="AF179" s="181" t="str">
        <f>VLOOKUP($K179,Buchungsvarianten!$G$4:$AN$51,COLUMN(V179),FALSE)</f>
        <v>-</v>
      </c>
      <c r="AG179" s="181" t="str">
        <f>VLOOKUP($K179,Buchungsvarianten!$G$4:$AN$51,COLUMN(W179),FALSE)</f>
        <v>-</v>
      </c>
      <c r="AH179" s="181" t="str">
        <f>VLOOKUP($K179,Buchungsvarianten!$G$4:$AN$51,COLUMN(X179),FALSE)</f>
        <v>-</v>
      </c>
      <c r="AI179" s="186" t="str">
        <f>VLOOKUP($K179,Buchungsvarianten!$G$4:$AN$51,COLUMN(Y179),FALSE)</f>
        <v>-</v>
      </c>
      <c r="AJ179" s="185" t="str">
        <f>VLOOKUP($K179,Buchungsvarianten!$G$4:$AN$51,COLUMN(Z179),FALSE)</f>
        <v>-</v>
      </c>
      <c r="AK179" s="181" t="str">
        <f>VLOOKUP($K179,Buchungsvarianten!$G$4:$AN$51,COLUMN(AA179),FALSE)</f>
        <v>-</v>
      </c>
      <c r="AL179" s="181" t="str">
        <f>VLOOKUP($K179,Buchungsvarianten!$G$4:$AN$51,COLUMN(AB179),FALSE)</f>
        <v>-</v>
      </c>
      <c r="AM179" s="181" t="str">
        <f>VLOOKUP($K179,Buchungsvarianten!$G$4:$AN$51,COLUMN(AC179),FALSE)</f>
        <v>-</v>
      </c>
      <c r="AN179" s="181" t="str">
        <f>VLOOKUP($K179,Buchungsvarianten!$G$4:$AN$51,COLUMN(AD179),FALSE)</f>
        <v>-</v>
      </c>
      <c r="AO179" s="186" t="str">
        <f>VLOOKUP($K179,Buchungsvarianten!$G$4:$AN$51,COLUMN(AE179),FALSE)</f>
        <v>-</v>
      </c>
      <c r="AP179" s="185" t="str">
        <f>VLOOKUP($K179,Buchungsvarianten!$G$4:$AN$51,COLUMN(AF179),FALSE)</f>
        <v>-</v>
      </c>
      <c r="AQ179" s="181" t="str">
        <f>VLOOKUP($K179,Buchungsvarianten!$G$4:$AN$51,COLUMN(AG179),FALSE)</f>
        <v>-</v>
      </c>
      <c r="AR179" s="186" t="str">
        <f>VLOOKUP($K179,Buchungsvarianten!$G$4:$AN$51,COLUMN(AH179),FALSE)</f>
        <v>-</v>
      </c>
      <c r="AS179" s="35" t="s">
        <v>121</v>
      </c>
    </row>
    <row r="180" spans="1:45" ht="30" x14ac:dyDescent="0.25">
      <c r="A180" s="6" t="s">
        <v>28</v>
      </c>
      <c r="B180" s="6" t="s">
        <v>28</v>
      </c>
      <c r="C180" s="6" t="s">
        <v>28</v>
      </c>
      <c r="D180" s="6" t="s">
        <v>68</v>
      </c>
      <c r="E180" s="6">
        <v>55502</v>
      </c>
      <c r="F180" s="119" t="s">
        <v>99</v>
      </c>
      <c r="G180" s="5">
        <f t="shared" si="2"/>
        <v>8</v>
      </c>
      <c r="H180" s="4" t="str">
        <f>VLOOKUP(G180,Buchungsvarianten!$D$4:$F$51,2,FALSE)</f>
        <v>Hol</v>
      </c>
      <c r="I180" s="123" t="str">
        <f>VLOOKUP(K180,Buchungsvarianten!$G$4:$AP$51,36,FALSE)</f>
        <v>HH-&gt;Gem-&gt;S/B</v>
      </c>
      <c r="J180" s="116" t="str">
        <f>VLOOKUP(G180,Buchungsvarianten!$D$4:$F$51,3,FALSE)</f>
        <v>fremde Anlage</v>
      </c>
      <c r="K180" s="7">
        <v>8</v>
      </c>
      <c r="L180" s="185" t="str">
        <f>VLOOKUP($K180,Buchungsvarianten!$G$4:$AN$51,COLUMN(B180),FALSE)</f>
        <v>&lt;Pers.GLN Gem.&gt;</v>
      </c>
      <c r="M180" s="181" t="str">
        <f>VLOOKUP($K180,Buchungsvarianten!$G$4:$AN$51,COLUMN(C180),FALSE)</f>
        <v>&lt;Pers.GLN Gem.&gt;</v>
      </c>
      <c r="N180" s="181" t="str">
        <f>VLOOKUP($K180,Buchungsvarianten!$G$4:$AN$51,COLUMN(D180),FALSE)</f>
        <v>&lt;ÜN in Strecke&gt;</v>
      </c>
      <c r="O180" s="181" t="str">
        <f>VLOOKUP($K180,Buchungsvarianten!$G$4:$AN$51,COLUMN(E180),FALSE)</f>
        <v>Pers.GLN Gem.</v>
      </c>
      <c r="P180" s="181" t="str">
        <f>VLOOKUP($K180,Buchungsvarianten!$G$4:$AN$51,COLUMN(F180),FALSE)</f>
        <v>Stand.GLN S/B</v>
      </c>
      <c r="Q180" s="186" t="str">
        <f>VLOOKUP($K180,Buchungsvarianten!$G$4:$AN$51,COLUMN(G180),FALSE)</f>
        <v>Übergabe</v>
      </c>
      <c r="R180" s="185" t="str">
        <f>VLOOKUP($K180,Buchungsvarianten!$G$4:$AN$51,COLUMN(H180),FALSE)</f>
        <v>Pers.GLN Gem.</v>
      </c>
      <c r="S180" s="181" t="str">
        <f>VLOOKUP($K180,Buchungsvarianten!$G$4:$AN$51,COLUMN(I180),FALSE)</f>
        <v>Anl.GLN S/B</v>
      </c>
      <c r="T180" s="181" t="str">
        <f>VLOOKUP($K180,Buchungsvarianten!$G$4:$AN$51,COLUMN(J180),FALSE)</f>
        <v>Übernahme</v>
      </c>
      <c r="U180" s="181" t="str">
        <f>VLOOKUP($K180,Buchungsvarianten!$G$4:$AN$51,COLUMN(K180),FALSE)</f>
        <v>-</v>
      </c>
      <c r="V180" s="181" t="str">
        <f>VLOOKUP($K180,Buchungsvarianten!$G$4:$AN$51,COLUMN(L180),FALSE)</f>
        <v>-</v>
      </c>
      <c r="W180" s="186" t="str">
        <f>VLOOKUP($K180,Buchungsvarianten!$G$4:$AN$51,COLUMN(M180),FALSE)</f>
        <v>-</v>
      </c>
      <c r="X180" s="185" t="str">
        <f>VLOOKUP($K180,Buchungsvarianten!$G$4:$AN$51,COLUMN(N180),FALSE)</f>
        <v>-</v>
      </c>
      <c r="Y180" s="181" t="str">
        <f>VLOOKUP($K180,Buchungsvarianten!$G$4:$AN$51,COLUMN(O180),FALSE)</f>
        <v>-</v>
      </c>
      <c r="Z180" s="181" t="str">
        <f>VLOOKUP($K180,Buchungsvarianten!$G$4:$AN$51,COLUMN(P180),FALSE)</f>
        <v>-</v>
      </c>
      <c r="AA180" s="181" t="str">
        <f>VLOOKUP($K180,Buchungsvarianten!$G$4:$AN$51,COLUMN(Q180),FALSE)</f>
        <v>-</v>
      </c>
      <c r="AB180" s="181" t="str">
        <f>VLOOKUP($K180,Buchungsvarianten!$G$4:$AN$51,COLUMN(R180),FALSE)</f>
        <v>-</v>
      </c>
      <c r="AC180" s="186" t="str">
        <f>VLOOKUP($K180,Buchungsvarianten!$G$4:$AN$51,COLUMN(S180),FALSE)</f>
        <v>-</v>
      </c>
      <c r="AD180" s="185" t="str">
        <f>VLOOKUP($K180,Buchungsvarianten!$G$4:$AN$51,COLUMN(T180),FALSE)</f>
        <v>-</v>
      </c>
      <c r="AE180" s="181" t="str">
        <f>VLOOKUP($K180,Buchungsvarianten!$G$4:$AN$51,COLUMN(U180),FALSE)</f>
        <v>-</v>
      </c>
      <c r="AF180" s="181" t="str">
        <f>VLOOKUP($K180,Buchungsvarianten!$G$4:$AN$51,COLUMN(V180),FALSE)</f>
        <v>-</v>
      </c>
      <c r="AG180" s="181" t="str">
        <f>VLOOKUP($K180,Buchungsvarianten!$G$4:$AN$51,COLUMN(W180),FALSE)</f>
        <v>-</v>
      </c>
      <c r="AH180" s="181" t="str">
        <f>VLOOKUP($K180,Buchungsvarianten!$G$4:$AN$51,COLUMN(X180),FALSE)</f>
        <v>-</v>
      </c>
      <c r="AI180" s="186" t="str">
        <f>VLOOKUP($K180,Buchungsvarianten!$G$4:$AN$51,COLUMN(Y180),FALSE)</f>
        <v>-</v>
      </c>
      <c r="AJ180" s="185" t="str">
        <f>VLOOKUP($K180,Buchungsvarianten!$G$4:$AN$51,COLUMN(Z180),FALSE)</f>
        <v>-</v>
      </c>
      <c r="AK180" s="181" t="str">
        <f>VLOOKUP($K180,Buchungsvarianten!$G$4:$AN$51,COLUMN(AA180),FALSE)</f>
        <v>-</v>
      </c>
      <c r="AL180" s="181" t="str">
        <f>VLOOKUP($K180,Buchungsvarianten!$G$4:$AN$51,COLUMN(AB180),FALSE)</f>
        <v>-</v>
      </c>
      <c r="AM180" s="181" t="str">
        <f>VLOOKUP($K180,Buchungsvarianten!$G$4:$AN$51,COLUMN(AC180),FALSE)</f>
        <v>-</v>
      </c>
      <c r="AN180" s="181" t="str">
        <f>VLOOKUP($K180,Buchungsvarianten!$G$4:$AN$51,COLUMN(AD180),FALSE)</f>
        <v>-</v>
      </c>
      <c r="AO180" s="186" t="str">
        <f>VLOOKUP($K180,Buchungsvarianten!$G$4:$AN$51,COLUMN(AE180),FALSE)</f>
        <v>-</v>
      </c>
      <c r="AP180" s="185" t="str">
        <f>VLOOKUP($K180,Buchungsvarianten!$G$4:$AN$51,COLUMN(AF180),FALSE)</f>
        <v>-</v>
      </c>
      <c r="AQ180" s="181" t="str">
        <f>VLOOKUP($K180,Buchungsvarianten!$G$4:$AN$51,COLUMN(AG180),FALSE)</f>
        <v>-</v>
      </c>
      <c r="AR180" s="186" t="str">
        <f>VLOOKUP($K180,Buchungsvarianten!$G$4:$AN$51,COLUMN(AH180),FALSE)</f>
        <v>-</v>
      </c>
      <c r="AS180" s="35" t="s">
        <v>121</v>
      </c>
    </row>
    <row r="181" spans="1:45" ht="30" x14ac:dyDescent="0.25">
      <c r="A181" s="6" t="s">
        <v>28</v>
      </c>
      <c r="B181" s="6" t="s">
        <v>28</v>
      </c>
      <c r="C181" s="6" t="s">
        <v>28</v>
      </c>
      <c r="D181" s="6" t="s">
        <v>68</v>
      </c>
      <c r="E181" s="6">
        <v>59803</v>
      </c>
      <c r="F181" s="119" t="s">
        <v>157</v>
      </c>
      <c r="G181" s="5">
        <f t="shared" si="2"/>
        <v>8</v>
      </c>
      <c r="H181" s="4" t="str">
        <f>VLOOKUP(G181,Buchungsvarianten!$D$4:$F$51,2,FALSE)</f>
        <v>Hol</v>
      </c>
      <c r="I181" s="123" t="str">
        <f>VLOOKUP(K181,Buchungsvarianten!$G$4:$AP$51,36,FALSE)</f>
        <v>HH-&gt;Gem-&gt;S/B</v>
      </c>
      <c r="J181" s="116" t="str">
        <f>VLOOKUP(G181,Buchungsvarianten!$D$4:$F$51,3,FALSE)</f>
        <v>fremde Anlage</v>
      </c>
      <c r="K181" s="7">
        <v>8</v>
      </c>
      <c r="L181" s="185" t="str">
        <f>VLOOKUP($K181,Buchungsvarianten!$G$4:$AN$51,COLUMN(B181),FALSE)</f>
        <v>&lt;Pers.GLN Gem.&gt;</v>
      </c>
      <c r="M181" s="181" t="str">
        <f>VLOOKUP($K181,Buchungsvarianten!$G$4:$AN$51,COLUMN(C181),FALSE)</f>
        <v>&lt;Pers.GLN Gem.&gt;</v>
      </c>
      <c r="N181" s="181" t="str">
        <f>VLOOKUP($K181,Buchungsvarianten!$G$4:$AN$51,COLUMN(D181),FALSE)</f>
        <v>&lt;ÜN in Strecke&gt;</v>
      </c>
      <c r="O181" s="181" t="str">
        <f>VLOOKUP($K181,Buchungsvarianten!$G$4:$AN$51,COLUMN(E181),FALSE)</f>
        <v>Pers.GLN Gem.</v>
      </c>
      <c r="P181" s="181" t="str">
        <f>VLOOKUP($K181,Buchungsvarianten!$G$4:$AN$51,COLUMN(F181),FALSE)</f>
        <v>Stand.GLN S/B</v>
      </c>
      <c r="Q181" s="186" t="str">
        <f>VLOOKUP($K181,Buchungsvarianten!$G$4:$AN$51,COLUMN(G181),FALSE)</f>
        <v>Übergabe</v>
      </c>
      <c r="R181" s="185" t="str">
        <f>VLOOKUP($K181,Buchungsvarianten!$G$4:$AN$51,COLUMN(H181),FALSE)</f>
        <v>Pers.GLN Gem.</v>
      </c>
      <c r="S181" s="181" t="str">
        <f>VLOOKUP($K181,Buchungsvarianten!$G$4:$AN$51,COLUMN(I181),FALSE)</f>
        <v>Anl.GLN S/B</v>
      </c>
      <c r="T181" s="181" t="str">
        <f>VLOOKUP($K181,Buchungsvarianten!$G$4:$AN$51,COLUMN(J181),FALSE)</f>
        <v>Übernahme</v>
      </c>
      <c r="U181" s="181" t="str">
        <f>VLOOKUP($K181,Buchungsvarianten!$G$4:$AN$51,COLUMN(K181),FALSE)</f>
        <v>-</v>
      </c>
      <c r="V181" s="181" t="str">
        <f>VLOOKUP($K181,Buchungsvarianten!$G$4:$AN$51,COLUMN(L181),FALSE)</f>
        <v>-</v>
      </c>
      <c r="W181" s="186" t="str">
        <f>VLOOKUP($K181,Buchungsvarianten!$G$4:$AN$51,COLUMN(M181),FALSE)</f>
        <v>-</v>
      </c>
      <c r="X181" s="185" t="str">
        <f>VLOOKUP($K181,Buchungsvarianten!$G$4:$AN$51,COLUMN(N181),FALSE)</f>
        <v>-</v>
      </c>
      <c r="Y181" s="181" t="str">
        <f>VLOOKUP($K181,Buchungsvarianten!$G$4:$AN$51,COLUMN(O181),FALSE)</f>
        <v>-</v>
      </c>
      <c r="Z181" s="181" t="str">
        <f>VLOOKUP($K181,Buchungsvarianten!$G$4:$AN$51,COLUMN(P181),FALSE)</f>
        <v>-</v>
      </c>
      <c r="AA181" s="181" t="str">
        <f>VLOOKUP($K181,Buchungsvarianten!$G$4:$AN$51,COLUMN(Q181),FALSE)</f>
        <v>-</v>
      </c>
      <c r="AB181" s="181" t="str">
        <f>VLOOKUP($K181,Buchungsvarianten!$G$4:$AN$51,COLUMN(R181),FALSE)</f>
        <v>-</v>
      </c>
      <c r="AC181" s="186" t="str">
        <f>VLOOKUP($K181,Buchungsvarianten!$G$4:$AN$51,COLUMN(S181),FALSE)</f>
        <v>-</v>
      </c>
      <c r="AD181" s="185" t="str">
        <f>VLOOKUP($K181,Buchungsvarianten!$G$4:$AN$51,COLUMN(T181),FALSE)</f>
        <v>-</v>
      </c>
      <c r="AE181" s="181" t="str">
        <f>VLOOKUP($K181,Buchungsvarianten!$G$4:$AN$51,COLUMN(U181),FALSE)</f>
        <v>-</v>
      </c>
      <c r="AF181" s="181" t="str">
        <f>VLOOKUP($K181,Buchungsvarianten!$G$4:$AN$51,COLUMN(V181),FALSE)</f>
        <v>-</v>
      </c>
      <c r="AG181" s="181" t="str">
        <f>VLOOKUP($K181,Buchungsvarianten!$G$4:$AN$51,COLUMN(W181),FALSE)</f>
        <v>-</v>
      </c>
      <c r="AH181" s="181" t="str">
        <f>VLOOKUP($K181,Buchungsvarianten!$G$4:$AN$51,COLUMN(X181),FALSE)</f>
        <v>-</v>
      </c>
      <c r="AI181" s="186" t="str">
        <f>VLOOKUP($K181,Buchungsvarianten!$G$4:$AN$51,COLUMN(Y181),FALSE)</f>
        <v>-</v>
      </c>
      <c r="AJ181" s="185" t="str">
        <f>VLOOKUP($K181,Buchungsvarianten!$G$4:$AN$51,COLUMN(Z181),FALSE)</f>
        <v>-</v>
      </c>
      <c r="AK181" s="181" t="str">
        <f>VLOOKUP($K181,Buchungsvarianten!$G$4:$AN$51,COLUMN(AA181),FALSE)</f>
        <v>-</v>
      </c>
      <c r="AL181" s="181" t="str">
        <f>VLOOKUP($K181,Buchungsvarianten!$G$4:$AN$51,COLUMN(AB181),FALSE)</f>
        <v>-</v>
      </c>
      <c r="AM181" s="181" t="str">
        <f>VLOOKUP($K181,Buchungsvarianten!$G$4:$AN$51,COLUMN(AC181),FALSE)</f>
        <v>-</v>
      </c>
      <c r="AN181" s="181" t="str">
        <f>VLOOKUP($K181,Buchungsvarianten!$G$4:$AN$51,COLUMN(AD181),FALSE)</f>
        <v>-</v>
      </c>
      <c r="AO181" s="186" t="str">
        <f>VLOOKUP($K181,Buchungsvarianten!$G$4:$AN$51,COLUMN(AE181),FALSE)</f>
        <v>-</v>
      </c>
      <c r="AP181" s="185" t="str">
        <f>VLOOKUP($K181,Buchungsvarianten!$G$4:$AN$51,COLUMN(AF181),FALSE)</f>
        <v>-</v>
      </c>
      <c r="AQ181" s="181" t="str">
        <f>VLOOKUP($K181,Buchungsvarianten!$G$4:$AN$51,COLUMN(AG181),FALSE)</f>
        <v>-</v>
      </c>
      <c r="AR181" s="186" t="str">
        <f>VLOOKUP($K181,Buchungsvarianten!$G$4:$AN$51,COLUMN(AH181),FALSE)</f>
        <v>-</v>
      </c>
      <c r="AS181" s="35" t="s">
        <v>121</v>
      </c>
    </row>
    <row r="182" spans="1:45" ht="30" x14ac:dyDescent="0.25">
      <c r="A182" s="6" t="s">
        <v>28</v>
      </c>
      <c r="B182" s="6" t="s">
        <v>28</v>
      </c>
      <c r="C182" s="6" t="s">
        <v>28</v>
      </c>
      <c r="D182" s="6" t="s">
        <v>68</v>
      </c>
      <c r="E182" s="6">
        <v>59305</v>
      </c>
      <c r="F182" s="119" t="s">
        <v>100</v>
      </c>
      <c r="G182" s="5">
        <f t="shared" si="2"/>
        <v>8</v>
      </c>
      <c r="H182" s="4" t="str">
        <f>VLOOKUP(G182,Buchungsvarianten!$D$4:$F$51,2,FALSE)</f>
        <v>Hol</v>
      </c>
      <c r="I182" s="123" t="str">
        <f>VLOOKUP(K182,Buchungsvarianten!$G$4:$AP$51,36,FALSE)</f>
        <v>HH-&gt;Gem-&gt;S/B</v>
      </c>
      <c r="J182" s="116" t="str">
        <f>VLOOKUP(G182,Buchungsvarianten!$D$4:$F$51,3,FALSE)</f>
        <v>fremde Anlage</v>
      </c>
      <c r="K182" s="7">
        <v>8</v>
      </c>
      <c r="L182" s="185" t="str">
        <f>VLOOKUP($K182,Buchungsvarianten!$G$4:$AN$51,COLUMN(B182),FALSE)</f>
        <v>&lt;Pers.GLN Gem.&gt;</v>
      </c>
      <c r="M182" s="181" t="str">
        <f>VLOOKUP($K182,Buchungsvarianten!$G$4:$AN$51,COLUMN(C182),FALSE)</f>
        <v>&lt;Pers.GLN Gem.&gt;</v>
      </c>
      <c r="N182" s="181" t="str">
        <f>VLOOKUP($K182,Buchungsvarianten!$G$4:$AN$51,COLUMN(D182),FALSE)</f>
        <v>&lt;ÜN in Strecke&gt;</v>
      </c>
      <c r="O182" s="181" t="str">
        <f>VLOOKUP($K182,Buchungsvarianten!$G$4:$AN$51,COLUMN(E182),FALSE)</f>
        <v>Pers.GLN Gem.</v>
      </c>
      <c r="P182" s="181" t="str">
        <f>VLOOKUP($K182,Buchungsvarianten!$G$4:$AN$51,COLUMN(F182),FALSE)</f>
        <v>Stand.GLN S/B</v>
      </c>
      <c r="Q182" s="186" t="str">
        <f>VLOOKUP($K182,Buchungsvarianten!$G$4:$AN$51,COLUMN(G182),FALSE)</f>
        <v>Übergabe</v>
      </c>
      <c r="R182" s="185" t="str">
        <f>VLOOKUP($K182,Buchungsvarianten!$G$4:$AN$51,COLUMN(H182),FALSE)</f>
        <v>Pers.GLN Gem.</v>
      </c>
      <c r="S182" s="181" t="str">
        <f>VLOOKUP($K182,Buchungsvarianten!$G$4:$AN$51,COLUMN(I182),FALSE)</f>
        <v>Anl.GLN S/B</v>
      </c>
      <c r="T182" s="181" t="str">
        <f>VLOOKUP($K182,Buchungsvarianten!$G$4:$AN$51,COLUMN(J182),FALSE)</f>
        <v>Übernahme</v>
      </c>
      <c r="U182" s="181" t="str">
        <f>VLOOKUP($K182,Buchungsvarianten!$G$4:$AN$51,COLUMN(K182),FALSE)</f>
        <v>-</v>
      </c>
      <c r="V182" s="181" t="str">
        <f>VLOOKUP($K182,Buchungsvarianten!$G$4:$AN$51,COLUMN(L182),FALSE)</f>
        <v>-</v>
      </c>
      <c r="W182" s="186" t="str">
        <f>VLOOKUP($K182,Buchungsvarianten!$G$4:$AN$51,COLUMN(M182),FALSE)</f>
        <v>-</v>
      </c>
      <c r="X182" s="185" t="str">
        <f>VLOOKUP($K182,Buchungsvarianten!$G$4:$AN$51,COLUMN(N182),FALSE)</f>
        <v>-</v>
      </c>
      <c r="Y182" s="181" t="str">
        <f>VLOOKUP($K182,Buchungsvarianten!$G$4:$AN$51,COLUMN(O182),FALSE)</f>
        <v>-</v>
      </c>
      <c r="Z182" s="181" t="str">
        <f>VLOOKUP($K182,Buchungsvarianten!$G$4:$AN$51,COLUMN(P182),FALSE)</f>
        <v>-</v>
      </c>
      <c r="AA182" s="181" t="str">
        <f>VLOOKUP($K182,Buchungsvarianten!$G$4:$AN$51,COLUMN(Q182),FALSE)</f>
        <v>-</v>
      </c>
      <c r="AB182" s="181" t="str">
        <f>VLOOKUP($K182,Buchungsvarianten!$G$4:$AN$51,COLUMN(R182),FALSE)</f>
        <v>-</v>
      </c>
      <c r="AC182" s="186" t="str">
        <f>VLOOKUP($K182,Buchungsvarianten!$G$4:$AN$51,COLUMN(S182),FALSE)</f>
        <v>-</v>
      </c>
      <c r="AD182" s="185" t="str">
        <f>VLOOKUP($K182,Buchungsvarianten!$G$4:$AN$51,COLUMN(T182),FALSE)</f>
        <v>-</v>
      </c>
      <c r="AE182" s="181" t="str">
        <f>VLOOKUP($K182,Buchungsvarianten!$G$4:$AN$51,COLUMN(U182),FALSE)</f>
        <v>-</v>
      </c>
      <c r="AF182" s="181" t="str">
        <f>VLOOKUP($K182,Buchungsvarianten!$G$4:$AN$51,COLUMN(V182),FALSE)</f>
        <v>-</v>
      </c>
      <c r="AG182" s="181" t="str">
        <f>VLOOKUP($K182,Buchungsvarianten!$G$4:$AN$51,COLUMN(W182),FALSE)</f>
        <v>-</v>
      </c>
      <c r="AH182" s="181" t="str">
        <f>VLOOKUP($K182,Buchungsvarianten!$G$4:$AN$51,COLUMN(X182),FALSE)</f>
        <v>-</v>
      </c>
      <c r="AI182" s="186" t="str">
        <f>VLOOKUP($K182,Buchungsvarianten!$G$4:$AN$51,COLUMN(Y182),FALSE)</f>
        <v>-</v>
      </c>
      <c r="AJ182" s="185" t="str">
        <f>VLOOKUP($K182,Buchungsvarianten!$G$4:$AN$51,COLUMN(Z182),FALSE)</f>
        <v>-</v>
      </c>
      <c r="AK182" s="181" t="str">
        <f>VLOOKUP($K182,Buchungsvarianten!$G$4:$AN$51,COLUMN(AA182),FALSE)</f>
        <v>-</v>
      </c>
      <c r="AL182" s="181" t="str">
        <f>VLOOKUP($K182,Buchungsvarianten!$G$4:$AN$51,COLUMN(AB182),FALSE)</f>
        <v>-</v>
      </c>
      <c r="AM182" s="181" t="str">
        <f>VLOOKUP($K182,Buchungsvarianten!$G$4:$AN$51,COLUMN(AC182),FALSE)</f>
        <v>-</v>
      </c>
      <c r="AN182" s="181" t="str">
        <f>VLOOKUP($K182,Buchungsvarianten!$G$4:$AN$51,COLUMN(AD182),FALSE)</f>
        <v>-</v>
      </c>
      <c r="AO182" s="186" t="str">
        <f>VLOOKUP($K182,Buchungsvarianten!$G$4:$AN$51,COLUMN(AE182),FALSE)</f>
        <v>-</v>
      </c>
      <c r="AP182" s="185" t="str">
        <f>VLOOKUP($K182,Buchungsvarianten!$G$4:$AN$51,COLUMN(AF182),FALSE)</f>
        <v>-</v>
      </c>
      <c r="AQ182" s="181" t="str">
        <f>VLOOKUP($K182,Buchungsvarianten!$G$4:$AN$51,COLUMN(AG182),FALSE)</f>
        <v>-</v>
      </c>
      <c r="AR182" s="186" t="str">
        <f>VLOOKUP($K182,Buchungsvarianten!$G$4:$AN$51,COLUMN(AH182),FALSE)</f>
        <v>-</v>
      </c>
      <c r="AS182" s="35" t="s">
        <v>121</v>
      </c>
    </row>
    <row r="183" spans="1:45" ht="30" x14ac:dyDescent="0.25">
      <c r="A183" s="6" t="s">
        <v>28</v>
      </c>
      <c r="B183" s="6" t="s">
        <v>28</v>
      </c>
      <c r="C183" s="6" t="s">
        <v>28</v>
      </c>
      <c r="D183" s="6" t="s">
        <v>68</v>
      </c>
      <c r="E183" s="6">
        <v>55370</v>
      </c>
      <c r="F183" s="119" t="s">
        <v>101</v>
      </c>
      <c r="G183" s="5">
        <f t="shared" si="2"/>
        <v>8</v>
      </c>
      <c r="H183" s="4" t="str">
        <f>VLOOKUP(G183,Buchungsvarianten!$D$4:$F$51,2,FALSE)</f>
        <v>Hol</v>
      </c>
      <c r="I183" s="123" t="str">
        <f>VLOOKUP(K183,Buchungsvarianten!$G$4:$AP$51,36,FALSE)</f>
        <v>HH-&gt;Gem-&gt;S/B</v>
      </c>
      <c r="J183" s="116" t="str">
        <f>VLOOKUP(G183,Buchungsvarianten!$D$4:$F$51,3,FALSE)</f>
        <v>fremde Anlage</v>
      </c>
      <c r="K183" s="7">
        <v>8</v>
      </c>
      <c r="L183" s="185" t="str">
        <f>VLOOKUP($K183,Buchungsvarianten!$G$4:$AN$51,COLUMN(B183),FALSE)</f>
        <v>&lt;Pers.GLN Gem.&gt;</v>
      </c>
      <c r="M183" s="181" t="str">
        <f>VLOOKUP($K183,Buchungsvarianten!$G$4:$AN$51,COLUMN(C183),FALSE)</f>
        <v>&lt;Pers.GLN Gem.&gt;</v>
      </c>
      <c r="N183" s="181" t="str">
        <f>VLOOKUP($K183,Buchungsvarianten!$G$4:$AN$51,COLUMN(D183),FALSE)</f>
        <v>&lt;ÜN in Strecke&gt;</v>
      </c>
      <c r="O183" s="181" t="str">
        <f>VLOOKUP($K183,Buchungsvarianten!$G$4:$AN$51,COLUMN(E183),FALSE)</f>
        <v>Pers.GLN Gem.</v>
      </c>
      <c r="P183" s="181" t="str">
        <f>VLOOKUP($K183,Buchungsvarianten!$G$4:$AN$51,COLUMN(F183),FALSE)</f>
        <v>Stand.GLN S/B</v>
      </c>
      <c r="Q183" s="186" t="str">
        <f>VLOOKUP($K183,Buchungsvarianten!$G$4:$AN$51,COLUMN(G183),FALSE)</f>
        <v>Übergabe</v>
      </c>
      <c r="R183" s="185" t="str">
        <f>VLOOKUP($K183,Buchungsvarianten!$G$4:$AN$51,COLUMN(H183),FALSE)</f>
        <v>Pers.GLN Gem.</v>
      </c>
      <c r="S183" s="181" t="str">
        <f>VLOOKUP($K183,Buchungsvarianten!$G$4:$AN$51,COLUMN(I183),FALSE)</f>
        <v>Anl.GLN S/B</v>
      </c>
      <c r="T183" s="181" t="str">
        <f>VLOOKUP($K183,Buchungsvarianten!$G$4:$AN$51,COLUMN(J183),FALSE)</f>
        <v>Übernahme</v>
      </c>
      <c r="U183" s="181" t="str">
        <f>VLOOKUP($K183,Buchungsvarianten!$G$4:$AN$51,COLUMN(K183),FALSE)</f>
        <v>-</v>
      </c>
      <c r="V183" s="181" t="str">
        <f>VLOOKUP($K183,Buchungsvarianten!$G$4:$AN$51,COLUMN(L183),FALSE)</f>
        <v>-</v>
      </c>
      <c r="W183" s="186" t="str">
        <f>VLOOKUP($K183,Buchungsvarianten!$G$4:$AN$51,COLUMN(M183),FALSE)</f>
        <v>-</v>
      </c>
      <c r="X183" s="185" t="str">
        <f>VLOOKUP($K183,Buchungsvarianten!$G$4:$AN$51,COLUMN(N183),FALSE)</f>
        <v>-</v>
      </c>
      <c r="Y183" s="181" t="str">
        <f>VLOOKUP($K183,Buchungsvarianten!$G$4:$AN$51,COLUMN(O183),FALSE)</f>
        <v>-</v>
      </c>
      <c r="Z183" s="181" t="str">
        <f>VLOOKUP($K183,Buchungsvarianten!$G$4:$AN$51,COLUMN(P183),FALSE)</f>
        <v>-</v>
      </c>
      <c r="AA183" s="181" t="str">
        <f>VLOOKUP($K183,Buchungsvarianten!$G$4:$AN$51,COLUMN(Q183),FALSE)</f>
        <v>-</v>
      </c>
      <c r="AB183" s="181" t="str">
        <f>VLOOKUP($K183,Buchungsvarianten!$G$4:$AN$51,COLUMN(R183),FALSE)</f>
        <v>-</v>
      </c>
      <c r="AC183" s="186" t="str">
        <f>VLOOKUP($K183,Buchungsvarianten!$G$4:$AN$51,COLUMN(S183),FALSE)</f>
        <v>-</v>
      </c>
      <c r="AD183" s="185" t="str">
        <f>VLOOKUP($K183,Buchungsvarianten!$G$4:$AN$51,COLUMN(T183),FALSE)</f>
        <v>-</v>
      </c>
      <c r="AE183" s="181" t="str">
        <f>VLOOKUP($K183,Buchungsvarianten!$G$4:$AN$51,COLUMN(U183),FALSE)</f>
        <v>-</v>
      </c>
      <c r="AF183" s="181" t="str">
        <f>VLOOKUP($K183,Buchungsvarianten!$G$4:$AN$51,COLUMN(V183),FALSE)</f>
        <v>-</v>
      </c>
      <c r="AG183" s="181" t="str">
        <f>VLOOKUP($K183,Buchungsvarianten!$G$4:$AN$51,COLUMN(W183),FALSE)</f>
        <v>-</v>
      </c>
      <c r="AH183" s="181" t="str">
        <f>VLOOKUP($K183,Buchungsvarianten!$G$4:$AN$51,COLUMN(X183),FALSE)</f>
        <v>-</v>
      </c>
      <c r="AI183" s="186" t="str">
        <f>VLOOKUP($K183,Buchungsvarianten!$G$4:$AN$51,COLUMN(Y183),FALSE)</f>
        <v>-</v>
      </c>
      <c r="AJ183" s="185" t="str">
        <f>VLOOKUP($K183,Buchungsvarianten!$G$4:$AN$51,COLUMN(Z183),FALSE)</f>
        <v>-</v>
      </c>
      <c r="AK183" s="181" t="str">
        <f>VLOOKUP($K183,Buchungsvarianten!$G$4:$AN$51,COLUMN(AA183),FALSE)</f>
        <v>-</v>
      </c>
      <c r="AL183" s="181" t="str">
        <f>VLOOKUP($K183,Buchungsvarianten!$G$4:$AN$51,COLUMN(AB183),FALSE)</f>
        <v>-</v>
      </c>
      <c r="AM183" s="181" t="str">
        <f>VLOOKUP($K183,Buchungsvarianten!$G$4:$AN$51,COLUMN(AC183),FALSE)</f>
        <v>-</v>
      </c>
      <c r="AN183" s="181" t="str">
        <f>VLOOKUP($K183,Buchungsvarianten!$G$4:$AN$51,COLUMN(AD183),FALSE)</f>
        <v>-</v>
      </c>
      <c r="AO183" s="186" t="str">
        <f>VLOOKUP($K183,Buchungsvarianten!$G$4:$AN$51,COLUMN(AE183),FALSE)</f>
        <v>-</v>
      </c>
      <c r="AP183" s="185" t="str">
        <f>VLOOKUP($K183,Buchungsvarianten!$G$4:$AN$51,COLUMN(AF183),FALSE)</f>
        <v>-</v>
      </c>
      <c r="AQ183" s="181" t="str">
        <f>VLOOKUP($K183,Buchungsvarianten!$G$4:$AN$51,COLUMN(AG183),FALSE)</f>
        <v>-</v>
      </c>
      <c r="AR183" s="186" t="str">
        <f>VLOOKUP($K183,Buchungsvarianten!$G$4:$AN$51,COLUMN(AH183),FALSE)</f>
        <v>-</v>
      </c>
      <c r="AS183" s="35" t="s">
        <v>121</v>
      </c>
    </row>
    <row r="184" spans="1:45" ht="30" x14ac:dyDescent="0.25">
      <c r="A184" s="6" t="s">
        <v>28</v>
      </c>
      <c r="B184" s="6" t="s">
        <v>28</v>
      </c>
      <c r="C184" s="6" t="s">
        <v>28</v>
      </c>
      <c r="D184" s="6" t="s">
        <v>68</v>
      </c>
      <c r="E184" s="6">
        <v>55220</v>
      </c>
      <c r="F184" s="119" t="s">
        <v>102</v>
      </c>
      <c r="G184" s="5">
        <f t="shared" si="2"/>
        <v>8</v>
      </c>
      <c r="H184" s="4" t="str">
        <f>VLOOKUP(G184,Buchungsvarianten!$D$4:$F$51,2,FALSE)</f>
        <v>Hol</v>
      </c>
      <c r="I184" s="123" t="str">
        <f>VLOOKUP(K184,Buchungsvarianten!$G$4:$AP$51,36,FALSE)</f>
        <v>HH-&gt;Gem-&gt;S/B</v>
      </c>
      <c r="J184" s="116" t="str">
        <f>VLOOKUP(G184,Buchungsvarianten!$D$4:$F$51,3,FALSE)</f>
        <v>fremde Anlage</v>
      </c>
      <c r="K184" s="7">
        <v>8</v>
      </c>
      <c r="L184" s="185" t="str">
        <f>VLOOKUP($K184,Buchungsvarianten!$G$4:$AN$51,COLUMN(B184),FALSE)</f>
        <v>&lt;Pers.GLN Gem.&gt;</v>
      </c>
      <c r="M184" s="181" t="str">
        <f>VLOOKUP($K184,Buchungsvarianten!$G$4:$AN$51,COLUMN(C184),FALSE)</f>
        <v>&lt;Pers.GLN Gem.&gt;</v>
      </c>
      <c r="N184" s="181" t="str">
        <f>VLOOKUP($K184,Buchungsvarianten!$G$4:$AN$51,COLUMN(D184),FALSE)</f>
        <v>&lt;ÜN in Strecke&gt;</v>
      </c>
      <c r="O184" s="181" t="str">
        <f>VLOOKUP($K184,Buchungsvarianten!$G$4:$AN$51,COLUMN(E184),FALSE)</f>
        <v>Pers.GLN Gem.</v>
      </c>
      <c r="P184" s="181" t="str">
        <f>VLOOKUP($K184,Buchungsvarianten!$G$4:$AN$51,COLUMN(F184),FALSE)</f>
        <v>Stand.GLN S/B</v>
      </c>
      <c r="Q184" s="186" t="str">
        <f>VLOOKUP($K184,Buchungsvarianten!$G$4:$AN$51,COLUMN(G184),FALSE)</f>
        <v>Übergabe</v>
      </c>
      <c r="R184" s="185" t="str">
        <f>VLOOKUP($K184,Buchungsvarianten!$G$4:$AN$51,COLUMN(H184),FALSE)</f>
        <v>Pers.GLN Gem.</v>
      </c>
      <c r="S184" s="181" t="str">
        <f>VLOOKUP($K184,Buchungsvarianten!$G$4:$AN$51,COLUMN(I184),FALSE)</f>
        <v>Anl.GLN S/B</v>
      </c>
      <c r="T184" s="181" t="str">
        <f>VLOOKUP($K184,Buchungsvarianten!$G$4:$AN$51,COLUMN(J184),FALSE)</f>
        <v>Übernahme</v>
      </c>
      <c r="U184" s="181" t="str">
        <f>VLOOKUP($K184,Buchungsvarianten!$G$4:$AN$51,COLUMN(K184),FALSE)</f>
        <v>-</v>
      </c>
      <c r="V184" s="181" t="str">
        <f>VLOOKUP($K184,Buchungsvarianten!$G$4:$AN$51,COLUMN(L184),FALSE)</f>
        <v>-</v>
      </c>
      <c r="W184" s="186" t="str">
        <f>VLOOKUP($K184,Buchungsvarianten!$G$4:$AN$51,COLUMN(M184),FALSE)</f>
        <v>-</v>
      </c>
      <c r="X184" s="185" t="str">
        <f>VLOOKUP($K184,Buchungsvarianten!$G$4:$AN$51,COLUMN(N184),FALSE)</f>
        <v>-</v>
      </c>
      <c r="Y184" s="181" t="str">
        <f>VLOOKUP($K184,Buchungsvarianten!$G$4:$AN$51,COLUMN(O184),FALSE)</f>
        <v>-</v>
      </c>
      <c r="Z184" s="181" t="str">
        <f>VLOOKUP($K184,Buchungsvarianten!$G$4:$AN$51,COLUMN(P184),FALSE)</f>
        <v>-</v>
      </c>
      <c r="AA184" s="181" t="str">
        <f>VLOOKUP($K184,Buchungsvarianten!$G$4:$AN$51,COLUMN(Q184),FALSE)</f>
        <v>-</v>
      </c>
      <c r="AB184" s="181" t="str">
        <f>VLOOKUP($K184,Buchungsvarianten!$G$4:$AN$51,COLUMN(R184),FALSE)</f>
        <v>-</v>
      </c>
      <c r="AC184" s="186" t="str">
        <f>VLOOKUP($K184,Buchungsvarianten!$G$4:$AN$51,COLUMN(S184),FALSE)</f>
        <v>-</v>
      </c>
      <c r="AD184" s="185" t="str">
        <f>VLOOKUP($K184,Buchungsvarianten!$G$4:$AN$51,COLUMN(T184),FALSE)</f>
        <v>-</v>
      </c>
      <c r="AE184" s="181" t="str">
        <f>VLOOKUP($K184,Buchungsvarianten!$G$4:$AN$51,COLUMN(U184),FALSE)</f>
        <v>-</v>
      </c>
      <c r="AF184" s="181" t="str">
        <f>VLOOKUP($K184,Buchungsvarianten!$G$4:$AN$51,COLUMN(V184),FALSE)</f>
        <v>-</v>
      </c>
      <c r="AG184" s="181" t="str">
        <f>VLOOKUP($K184,Buchungsvarianten!$G$4:$AN$51,COLUMN(W184),FALSE)</f>
        <v>-</v>
      </c>
      <c r="AH184" s="181" t="str">
        <f>VLOOKUP($K184,Buchungsvarianten!$G$4:$AN$51,COLUMN(X184),FALSE)</f>
        <v>-</v>
      </c>
      <c r="AI184" s="186" t="str">
        <f>VLOOKUP($K184,Buchungsvarianten!$G$4:$AN$51,COLUMN(Y184),FALSE)</f>
        <v>-</v>
      </c>
      <c r="AJ184" s="185" t="str">
        <f>VLOOKUP($K184,Buchungsvarianten!$G$4:$AN$51,COLUMN(Z184),FALSE)</f>
        <v>-</v>
      </c>
      <c r="AK184" s="181" t="str">
        <f>VLOOKUP($K184,Buchungsvarianten!$G$4:$AN$51,COLUMN(AA184),FALSE)</f>
        <v>-</v>
      </c>
      <c r="AL184" s="181" t="str">
        <f>VLOOKUP($K184,Buchungsvarianten!$G$4:$AN$51,COLUMN(AB184),FALSE)</f>
        <v>-</v>
      </c>
      <c r="AM184" s="181" t="str">
        <f>VLOOKUP($K184,Buchungsvarianten!$G$4:$AN$51,COLUMN(AC184),FALSE)</f>
        <v>-</v>
      </c>
      <c r="AN184" s="181" t="str">
        <f>VLOOKUP($K184,Buchungsvarianten!$G$4:$AN$51,COLUMN(AD184),FALSE)</f>
        <v>-</v>
      </c>
      <c r="AO184" s="186" t="str">
        <f>VLOOKUP($K184,Buchungsvarianten!$G$4:$AN$51,COLUMN(AE184),FALSE)</f>
        <v>-</v>
      </c>
      <c r="AP184" s="185" t="str">
        <f>VLOOKUP($K184,Buchungsvarianten!$G$4:$AN$51,COLUMN(AF184),FALSE)</f>
        <v>-</v>
      </c>
      <c r="AQ184" s="181" t="str">
        <f>VLOOKUP($K184,Buchungsvarianten!$G$4:$AN$51,COLUMN(AG184),FALSE)</f>
        <v>-</v>
      </c>
      <c r="AR184" s="186" t="str">
        <f>VLOOKUP($K184,Buchungsvarianten!$G$4:$AN$51,COLUMN(AH184),FALSE)</f>
        <v>-</v>
      </c>
      <c r="AS184" s="35" t="s">
        <v>121</v>
      </c>
    </row>
    <row r="185" spans="1:45" ht="30" x14ac:dyDescent="0.25">
      <c r="A185" s="6" t="s">
        <v>28</v>
      </c>
      <c r="B185" s="6" t="s">
        <v>28</v>
      </c>
      <c r="C185" s="6" t="s">
        <v>28</v>
      </c>
      <c r="D185" s="6" t="s">
        <v>68</v>
      </c>
      <c r="E185" s="6">
        <v>52404</v>
      </c>
      <c r="F185" s="119" t="s">
        <v>103</v>
      </c>
      <c r="G185" s="5">
        <f t="shared" si="2"/>
        <v>8</v>
      </c>
      <c r="H185" s="4" t="str">
        <f>VLOOKUP(G185,Buchungsvarianten!$D$4:$F$51,2,FALSE)</f>
        <v>Hol</v>
      </c>
      <c r="I185" s="123" t="str">
        <f>VLOOKUP(K185,Buchungsvarianten!$G$4:$AP$51,36,FALSE)</f>
        <v>HH-&gt;Gem-&gt;S/B</v>
      </c>
      <c r="J185" s="116" t="str">
        <f>VLOOKUP(G185,Buchungsvarianten!$D$4:$F$51,3,FALSE)</f>
        <v>fremde Anlage</v>
      </c>
      <c r="K185" s="7">
        <v>8</v>
      </c>
      <c r="L185" s="185" t="str">
        <f>VLOOKUP($K185,Buchungsvarianten!$G$4:$AN$51,COLUMN(B185),FALSE)</f>
        <v>&lt;Pers.GLN Gem.&gt;</v>
      </c>
      <c r="M185" s="181" t="str">
        <f>VLOOKUP($K185,Buchungsvarianten!$G$4:$AN$51,COLUMN(C185),FALSE)</f>
        <v>&lt;Pers.GLN Gem.&gt;</v>
      </c>
      <c r="N185" s="181" t="str">
        <f>VLOOKUP($K185,Buchungsvarianten!$G$4:$AN$51,COLUMN(D185),FALSE)</f>
        <v>&lt;ÜN in Strecke&gt;</v>
      </c>
      <c r="O185" s="181" t="str">
        <f>VLOOKUP($K185,Buchungsvarianten!$G$4:$AN$51,COLUMN(E185),FALSE)</f>
        <v>Pers.GLN Gem.</v>
      </c>
      <c r="P185" s="181" t="str">
        <f>VLOOKUP($K185,Buchungsvarianten!$G$4:$AN$51,COLUMN(F185),FALSE)</f>
        <v>Stand.GLN S/B</v>
      </c>
      <c r="Q185" s="186" t="str">
        <f>VLOOKUP($K185,Buchungsvarianten!$G$4:$AN$51,COLUMN(G185),FALSE)</f>
        <v>Übergabe</v>
      </c>
      <c r="R185" s="185" t="str">
        <f>VLOOKUP($K185,Buchungsvarianten!$G$4:$AN$51,COLUMN(H185),FALSE)</f>
        <v>Pers.GLN Gem.</v>
      </c>
      <c r="S185" s="181" t="str">
        <f>VLOOKUP($K185,Buchungsvarianten!$G$4:$AN$51,COLUMN(I185),FALSE)</f>
        <v>Anl.GLN S/B</v>
      </c>
      <c r="T185" s="181" t="str">
        <f>VLOOKUP($K185,Buchungsvarianten!$G$4:$AN$51,COLUMN(J185),FALSE)</f>
        <v>Übernahme</v>
      </c>
      <c r="U185" s="181" t="str">
        <f>VLOOKUP($K185,Buchungsvarianten!$G$4:$AN$51,COLUMN(K185),FALSE)</f>
        <v>-</v>
      </c>
      <c r="V185" s="181" t="str">
        <f>VLOOKUP($K185,Buchungsvarianten!$G$4:$AN$51,COLUMN(L185),FALSE)</f>
        <v>-</v>
      </c>
      <c r="W185" s="186" t="str">
        <f>VLOOKUP($K185,Buchungsvarianten!$G$4:$AN$51,COLUMN(M185),FALSE)</f>
        <v>-</v>
      </c>
      <c r="X185" s="185" t="str">
        <f>VLOOKUP($K185,Buchungsvarianten!$G$4:$AN$51,COLUMN(N185),FALSE)</f>
        <v>-</v>
      </c>
      <c r="Y185" s="181" t="str">
        <f>VLOOKUP($K185,Buchungsvarianten!$G$4:$AN$51,COLUMN(O185),FALSE)</f>
        <v>-</v>
      </c>
      <c r="Z185" s="181" t="str">
        <f>VLOOKUP($K185,Buchungsvarianten!$G$4:$AN$51,COLUMN(P185),FALSE)</f>
        <v>-</v>
      </c>
      <c r="AA185" s="181" t="str">
        <f>VLOOKUP($K185,Buchungsvarianten!$G$4:$AN$51,COLUMN(Q185),FALSE)</f>
        <v>-</v>
      </c>
      <c r="AB185" s="181" t="str">
        <f>VLOOKUP($K185,Buchungsvarianten!$G$4:$AN$51,COLUMN(R185),FALSE)</f>
        <v>-</v>
      </c>
      <c r="AC185" s="186" t="str">
        <f>VLOOKUP($K185,Buchungsvarianten!$G$4:$AN$51,COLUMN(S185),FALSE)</f>
        <v>-</v>
      </c>
      <c r="AD185" s="185" t="str">
        <f>VLOOKUP($K185,Buchungsvarianten!$G$4:$AN$51,COLUMN(T185),FALSE)</f>
        <v>-</v>
      </c>
      <c r="AE185" s="181" t="str">
        <f>VLOOKUP($K185,Buchungsvarianten!$G$4:$AN$51,COLUMN(U185),FALSE)</f>
        <v>-</v>
      </c>
      <c r="AF185" s="181" t="str">
        <f>VLOOKUP($K185,Buchungsvarianten!$G$4:$AN$51,COLUMN(V185),FALSE)</f>
        <v>-</v>
      </c>
      <c r="AG185" s="181" t="str">
        <f>VLOOKUP($K185,Buchungsvarianten!$G$4:$AN$51,COLUMN(W185),FALSE)</f>
        <v>-</v>
      </c>
      <c r="AH185" s="181" t="str">
        <f>VLOOKUP($K185,Buchungsvarianten!$G$4:$AN$51,COLUMN(X185),FALSE)</f>
        <v>-</v>
      </c>
      <c r="AI185" s="186" t="str">
        <f>VLOOKUP($K185,Buchungsvarianten!$G$4:$AN$51,COLUMN(Y185),FALSE)</f>
        <v>-</v>
      </c>
      <c r="AJ185" s="185" t="str">
        <f>VLOOKUP($K185,Buchungsvarianten!$G$4:$AN$51,COLUMN(Z185),FALSE)</f>
        <v>-</v>
      </c>
      <c r="AK185" s="181" t="str">
        <f>VLOOKUP($K185,Buchungsvarianten!$G$4:$AN$51,COLUMN(AA185),FALSE)</f>
        <v>-</v>
      </c>
      <c r="AL185" s="181" t="str">
        <f>VLOOKUP($K185,Buchungsvarianten!$G$4:$AN$51,COLUMN(AB185),FALSE)</f>
        <v>-</v>
      </c>
      <c r="AM185" s="181" t="str">
        <f>VLOOKUP($K185,Buchungsvarianten!$G$4:$AN$51,COLUMN(AC185),FALSE)</f>
        <v>-</v>
      </c>
      <c r="AN185" s="181" t="str">
        <f>VLOOKUP($K185,Buchungsvarianten!$G$4:$AN$51,COLUMN(AD185),FALSE)</f>
        <v>-</v>
      </c>
      <c r="AO185" s="186" t="str">
        <f>VLOOKUP($K185,Buchungsvarianten!$G$4:$AN$51,COLUMN(AE185),FALSE)</f>
        <v>-</v>
      </c>
      <c r="AP185" s="185" t="str">
        <f>VLOOKUP($K185,Buchungsvarianten!$G$4:$AN$51,COLUMN(AF185),FALSE)</f>
        <v>-</v>
      </c>
      <c r="AQ185" s="181" t="str">
        <f>VLOOKUP($K185,Buchungsvarianten!$G$4:$AN$51,COLUMN(AG185),FALSE)</f>
        <v>-</v>
      </c>
      <c r="AR185" s="186" t="str">
        <f>VLOOKUP($K185,Buchungsvarianten!$G$4:$AN$51,COLUMN(AH185),FALSE)</f>
        <v>-</v>
      </c>
      <c r="AS185" s="35" t="s">
        <v>121</v>
      </c>
    </row>
    <row r="186" spans="1:45" ht="30" x14ac:dyDescent="0.25">
      <c r="A186" s="6" t="s">
        <v>28</v>
      </c>
      <c r="B186" s="6" t="s">
        <v>28</v>
      </c>
      <c r="C186" s="6" t="s">
        <v>28</v>
      </c>
      <c r="D186" s="6" t="s">
        <v>68</v>
      </c>
      <c r="E186" s="6">
        <v>52103</v>
      </c>
      <c r="F186" s="119" t="s">
        <v>104</v>
      </c>
      <c r="G186" s="5">
        <f t="shared" si="2"/>
        <v>8</v>
      </c>
      <c r="H186" s="4" t="str">
        <f>VLOOKUP(G186,Buchungsvarianten!$D$4:$F$51,2,FALSE)</f>
        <v>Hol</v>
      </c>
      <c r="I186" s="123" t="str">
        <f>VLOOKUP(K186,Buchungsvarianten!$G$4:$AP$51,36,FALSE)</f>
        <v>HH-&gt;Gem-&gt;S/B</v>
      </c>
      <c r="J186" s="116" t="str">
        <f>VLOOKUP(G186,Buchungsvarianten!$D$4:$F$51,3,FALSE)</f>
        <v>fremde Anlage</v>
      </c>
      <c r="K186" s="7">
        <v>8</v>
      </c>
      <c r="L186" s="185" t="str">
        <f>VLOOKUP($K186,Buchungsvarianten!$G$4:$AN$51,COLUMN(B186),FALSE)</f>
        <v>&lt;Pers.GLN Gem.&gt;</v>
      </c>
      <c r="M186" s="181" t="str">
        <f>VLOOKUP($K186,Buchungsvarianten!$G$4:$AN$51,COLUMN(C186),FALSE)</f>
        <v>&lt;Pers.GLN Gem.&gt;</v>
      </c>
      <c r="N186" s="181" t="str">
        <f>VLOOKUP($K186,Buchungsvarianten!$G$4:$AN$51,COLUMN(D186),FALSE)</f>
        <v>&lt;ÜN in Strecke&gt;</v>
      </c>
      <c r="O186" s="181" t="str">
        <f>VLOOKUP($K186,Buchungsvarianten!$G$4:$AN$51,COLUMN(E186),FALSE)</f>
        <v>Pers.GLN Gem.</v>
      </c>
      <c r="P186" s="181" t="str">
        <f>VLOOKUP($K186,Buchungsvarianten!$G$4:$AN$51,COLUMN(F186),FALSE)</f>
        <v>Stand.GLN S/B</v>
      </c>
      <c r="Q186" s="186" t="str">
        <f>VLOOKUP($K186,Buchungsvarianten!$G$4:$AN$51,COLUMN(G186),FALSE)</f>
        <v>Übergabe</v>
      </c>
      <c r="R186" s="185" t="str">
        <f>VLOOKUP($K186,Buchungsvarianten!$G$4:$AN$51,COLUMN(H186),FALSE)</f>
        <v>Pers.GLN Gem.</v>
      </c>
      <c r="S186" s="181" t="str">
        <f>VLOOKUP($K186,Buchungsvarianten!$G$4:$AN$51,COLUMN(I186),FALSE)</f>
        <v>Anl.GLN S/B</v>
      </c>
      <c r="T186" s="181" t="str">
        <f>VLOOKUP($K186,Buchungsvarianten!$G$4:$AN$51,COLUMN(J186),FALSE)</f>
        <v>Übernahme</v>
      </c>
      <c r="U186" s="181" t="str">
        <f>VLOOKUP($K186,Buchungsvarianten!$G$4:$AN$51,COLUMN(K186),FALSE)</f>
        <v>-</v>
      </c>
      <c r="V186" s="181" t="str">
        <f>VLOOKUP($K186,Buchungsvarianten!$G$4:$AN$51,COLUMN(L186),FALSE)</f>
        <v>-</v>
      </c>
      <c r="W186" s="186" t="str">
        <f>VLOOKUP($K186,Buchungsvarianten!$G$4:$AN$51,COLUMN(M186),FALSE)</f>
        <v>-</v>
      </c>
      <c r="X186" s="185" t="str">
        <f>VLOOKUP($K186,Buchungsvarianten!$G$4:$AN$51,COLUMN(N186),FALSE)</f>
        <v>-</v>
      </c>
      <c r="Y186" s="181" t="str">
        <f>VLOOKUP($K186,Buchungsvarianten!$G$4:$AN$51,COLUMN(O186),FALSE)</f>
        <v>-</v>
      </c>
      <c r="Z186" s="181" t="str">
        <f>VLOOKUP($K186,Buchungsvarianten!$G$4:$AN$51,COLUMN(P186),FALSE)</f>
        <v>-</v>
      </c>
      <c r="AA186" s="181" t="str">
        <f>VLOOKUP($K186,Buchungsvarianten!$G$4:$AN$51,COLUMN(Q186),FALSE)</f>
        <v>-</v>
      </c>
      <c r="AB186" s="181" t="str">
        <f>VLOOKUP($K186,Buchungsvarianten!$G$4:$AN$51,COLUMN(R186),FALSE)</f>
        <v>-</v>
      </c>
      <c r="AC186" s="186" t="str">
        <f>VLOOKUP($K186,Buchungsvarianten!$G$4:$AN$51,COLUMN(S186),FALSE)</f>
        <v>-</v>
      </c>
      <c r="AD186" s="185" t="str">
        <f>VLOOKUP($K186,Buchungsvarianten!$G$4:$AN$51,COLUMN(T186),FALSE)</f>
        <v>-</v>
      </c>
      <c r="AE186" s="181" t="str">
        <f>VLOOKUP($K186,Buchungsvarianten!$G$4:$AN$51,COLUMN(U186),FALSE)</f>
        <v>-</v>
      </c>
      <c r="AF186" s="181" t="str">
        <f>VLOOKUP($K186,Buchungsvarianten!$G$4:$AN$51,COLUMN(V186),FALSE)</f>
        <v>-</v>
      </c>
      <c r="AG186" s="181" t="str">
        <f>VLOOKUP($K186,Buchungsvarianten!$G$4:$AN$51,COLUMN(W186),FALSE)</f>
        <v>-</v>
      </c>
      <c r="AH186" s="181" t="str">
        <f>VLOOKUP($K186,Buchungsvarianten!$G$4:$AN$51,COLUMN(X186),FALSE)</f>
        <v>-</v>
      </c>
      <c r="AI186" s="186" t="str">
        <f>VLOOKUP($K186,Buchungsvarianten!$G$4:$AN$51,COLUMN(Y186),FALSE)</f>
        <v>-</v>
      </c>
      <c r="AJ186" s="185" t="str">
        <f>VLOOKUP($K186,Buchungsvarianten!$G$4:$AN$51,COLUMN(Z186),FALSE)</f>
        <v>-</v>
      </c>
      <c r="AK186" s="181" t="str">
        <f>VLOOKUP($K186,Buchungsvarianten!$G$4:$AN$51,COLUMN(AA186),FALSE)</f>
        <v>-</v>
      </c>
      <c r="AL186" s="181" t="str">
        <f>VLOOKUP($K186,Buchungsvarianten!$G$4:$AN$51,COLUMN(AB186),FALSE)</f>
        <v>-</v>
      </c>
      <c r="AM186" s="181" t="str">
        <f>VLOOKUP($K186,Buchungsvarianten!$G$4:$AN$51,COLUMN(AC186),FALSE)</f>
        <v>-</v>
      </c>
      <c r="AN186" s="181" t="str">
        <f>VLOOKUP($K186,Buchungsvarianten!$G$4:$AN$51,COLUMN(AD186),FALSE)</f>
        <v>-</v>
      </c>
      <c r="AO186" s="186" t="str">
        <f>VLOOKUP($K186,Buchungsvarianten!$G$4:$AN$51,COLUMN(AE186),FALSE)</f>
        <v>-</v>
      </c>
      <c r="AP186" s="185" t="str">
        <f>VLOOKUP($K186,Buchungsvarianten!$G$4:$AN$51,COLUMN(AF186),FALSE)</f>
        <v>-</v>
      </c>
      <c r="AQ186" s="181" t="str">
        <f>VLOOKUP($K186,Buchungsvarianten!$G$4:$AN$51,COLUMN(AG186),FALSE)</f>
        <v>-</v>
      </c>
      <c r="AR186" s="186" t="str">
        <f>VLOOKUP($K186,Buchungsvarianten!$G$4:$AN$51,COLUMN(AH186),FALSE)</f>
        <v>-</v>
      </c>
      <c r="AS186" s="35" t="s">
        <v>121</v>
      </c>
    </row>
    <row r="187" spans="1:45" ht="30" x14ac:dyDescent="0.25">
      <c r="A187" s="6" t="s">
        <v>28</v>
      </c>
      <c r="B187" s="6" t="s">
        <v>28</v>
      </c>
      <c r="C187" s="6" t="s">
        <v>28</v>
      </c>
      <c r="D187" s="6" t="s">
        <v>68</v>
      </c>
      <c r="E187" s="6">
        <v>35322</v>
      </c>
      <c r="F187" s="119" t="s">
        <v>816</v>
      </c>
      <c r="G187" s="5">
        <f t="shared" si="2"/>
        <v>8</v>
      </c>
      <c r="H187" s="4" t="str">
        <f>VLOOKUP(G187,Buchungsvarianten!$D$4:$F$51,2,FALSE)</f>
        <v>Hol</v>
      </c>
      <c r="I187" s="123" t="str">
        <f>VLOOKUP(K187,Buchungsvarianten!$G$4:$AP$51,36,FALSE)</f>
        <v>HH-&gt;Gem-&gt;S/B</v>
      </c>
      <c r="J187" s="116" t="str">
        <f>VLOOKUP(G187,Buchungsvarianten!$D$4:$F$51,3,FALSE)</f>
        <v>fremde Anlage</v>
      </c>
      <c r="K187" s="7">
        <v>8</v>
      </c>
      <c r="L187" s="185" t="str">
        <f>VLOOKUP($K187,Buchungsvarianten!$G$4:$AN$51,COLUMN(B187),FALSE)</f>
        <v>&lt;Pers.GLN Gem.&gt;</v>
      </c>
      <c r="M187" s="181" t="str">
        <f>VLOOKUP($K187,Buchungsvarianten!$G$4:$AN$51,COLUMN(C187),FALSE)</f>
        <v>&lt;Pers.GLN Gem.&gt;</v>
      </c>
      <c r="N187" s="181" t="str">
        <f>VLOOKUP($K187,Buchungsvarianten!$G$4:$AN$51,COLUMN(D187),FALSE)</f>
        <v>&lt;ÜN in Strecke&gt;</v>
      </c>
      <c r="O187" s="181" t="str">
        <f>VLOOKUP($K187,Buchungsvarianten!$G$4:$AN$51,COLUMN(E187),FALSE)</f>
        <v>Pers.GLN Gem.</v>
      </c>
      <c r="P187" s="181" t="str">
        <f>VLOOKUP($K187,Buchungsvarianten!$G$4:$AN$51,COLUMN(F187),FALSE)</f>
        <v>Stand.GLN S/B</v>
      </c>
      <c r="Q187" s="186" t="str">
        <f>VLOOKUP($K187,Buchungsvarianten!$G$4:$AN$51,COLUMN(G187),FALSE)</f>
        <v>Übergabe</v>
      </c>
      <c r="R187" s="185" t="str">
        <f>VLOOKUP($K187,Buchungsvarianten!$G$4:$AN$51,COLUMN(H187),FALSE)</f>
        <v>Pers.GLN Gem.</v>
      </c>
      <c r="S187" s="181" t="str">
        <f>VLOOKUP($K187,Buchungsvarianten!$G$4:$AN$51,COLUMN(I187),FALSE)</f>
        <v>Anl.GLN S/B</v>
      </c>
      <c r="T187" s="181" t="str">
        <f>VLOOKUP($K187,Buchungsvarianten!$G$4:$AN$51,COLUMN(J187),FALSE)</f>
        <v>Übernahme</v>
      </c>
      <c r="U187" s="181" t="str">
        <f>VLOOKUP($K187,Buchungsvarianten!$G$4:$AN$51,COLUMN(K187),FALSE)</f>
        <v>-</v>
      </c>
      <c r="V187" s="181" t="str">
        <f>VLOOKUP($K187,Buchungsvarianten!$G$4:$AN$51,COLUMN(L187),FALSE)</f>
        <v>-</v>
      </c>
      <c r="W187" s="186" t="str">
        <f>VLOOKUP($K187,Buchungsvarianten!$G$4:$AN$51,COLUMN(M187),FALSE)</f>
        <v>-</v>
      </c>
      <c r="X187" s="185" t="str">
        <f>VLOOKUP($K187,Buchungsvarianten!$G$4:$AN$51,COLUMN(N187),FALSE)</f>
        <v>-</v>
      </c>
      <c r="Y187" s="181" t="str">
        <f>VLOOKUP($K187,Buchungsvarianten!$G$4:$AN$51,COLUMN(O187),FALSE)</f>
        <v>-</v>
      </c>
      <c r="Z187" s="181" t="str">
        <f>VLOOKUP($K187,Buchungsvarianten!$G$4:$AN$51,COLUMN(P187),FALSE)</f>
        <v>-</v>
      </c>
      <c r="AA187" s="181" t="str">
        <f>VLOOKUP($K187,Buchungsvarianten!$G$4:$AN$51,COLUMN(Q187),FALSE)</f>
        <v>-</v>
      </c>
      <c r="AB187" s="181" t="str">
        <f>VLOOKUP($K187,Buchungsvarianten!$G$4:$AN$51,COLUMN(R187),FALSE)</f>
        <v>-</v>
      </c>
      <c r="AC187" s="186" t="str">
        <f>VLOOKUP($K187,Buchungsvarianten!$G$4:$AN$51,COLUMN(S187),FALSE)</f>
        <v>-</v>
      </c>
      <c r="AD187" s="185" t="str">
        <f>VLOOKUP($K187,Buchungsvarianten!$G$4:$AN$51,COLUMN(T187),FALSE)</f>
        <v>-</v>
      </c>
      <c r="AE187" s="181" t="str">
        <f>VLOOKUP($K187,Buchungsvarianten!$G$4:$AN$51,COLUMN(U187),FALSE)</f>
        <v>-</v>
      </c>
      <c r="AF187" s="181" t="str">
        <f>VLOOKUP($K187,Buchungsvarianten!$G$4:$AN$51,COLUMN(V187),FALSE)</f>
        <v>-</v>
      </c>
      <c r="AG187" s="181" t="str">
        <f>VLOOKUP($K187,Buchungsvarianten!$G$4:$AN$51,COLUMN(W187),FALSE)</f>
        <v>-</v>
      </c>
      <c r="AH187" s="181" t="str">
        <f>VLOOKUP($K187,Buchungsvarianten!$G$4:$AN$51,COLUMN(X187),FALSE)</f>
        <v>-</v>
      </c>
      <c r="AI187" s="186" t="str">
        <f>VLOOKUP($K187,Buchungsvarianten!$G$4:$AN$51,COLUMN(Y187),FALSE)</f>
        <v>-</v>
      </c>
      <c r="AJ187" s="185" t="str">
        <f>VLOOKUP($K187,Buchungsvarianten!$G$4:$AN$51,COLUMN(Z187),FALSE)</f>
        <v>-</v>
      </c>
      <c r="AK187" s="181" t="str">
        <f>VLOOKUP($K187,Buchungsvarianten!$G$4:$AN$51,COLUMN(AA187),FALSE)</f>
        <v>-</v>
      </c>
      <c r="AL187" s="181" t="str">
        <f>VLOOKUP($K187,Buchungsvarianten!$G$4:$AN$51,COLUMN(AB187),FALSE)</f>
        <v>-</v>
      </c>
      <c r="AM187" s="181" t="str">
        <f>VLOOKUP($K187,Buchungsvarianten!$G$4:$AN$51,COLUMN(AC187),FALSE)</f>
        <v>-</v>
      </c>
      <c r="AN187" s="181" t="str">
        <f>VLOOKUP($K187,Buchungsvarianten!$G$4:$AN$51,COLUMN(AD187),FALSE)</f>
        <v>-</v>
      </c>
      <c r="AO187" s="186" t="str">
        <f>VLOOKUP($K187,Buchungsvarianten!$G$4:$AN$51,COLUMN(AE187),FALSE)</f>
        <v>-</v>
      </c>
      <c r="AP187" s="185" t="str">
        <f>VLOOKUP($K187,Buchungsvarianten!$G$4:$AN$51,COLUMN(AF187),FALSE)</f>
        <v>-</v>
      </c>
      <c r="AQ187" s="181" t="str">
        <f>VLOOKUP($K187,Buchungsvarianten!$G$4:$AN$51,COLUMN(AG187),FALSE)</f>
        <v>-</v>
      </c>
      <c r="AR187" s="186" t="str">
        <f>VLOOKUP($K187,Buchungsvarianten!$G$4:$AN$51,COLUMN(AH187),FALSE)</f>
        <v>-</v>
      </c>
      <c r="AS187" s="35" t="s">
        <v>121</v>
      </c>
    </row>
    <row r="188" spans="1:45" ht="45" x14ac:dyDescent="0.25">
      <c r="A188" s="6" t="s">
        <v>28</v>
      </c>
      <c r="B188" s="6" t="s">
        <v>28</v>
      </c>
      <c r="C188" s="6" t="s">
        <v>28</v>
      </c>
      <c r="D188" s="6" t="s">
        <v>68</v>
      </c>
      <c r="E188" s="6">
        <v>53103</v>
      </c>
      <c r="F188" s="119" t="s">
        <v>105</v>
      </c>
      <c r="G188" s="5">
        <f t="shared" si="2"/>
        <v>8</v>
      </c>
      <c r="H188" s="4" t="str">
        <f>VLOOKUP(G188,Buchungsvarianten!$D$4:$F$51,2,FALSE)</f>
        <v>Hol</v>
      </c>
      <c r="I188" s="123" t="str">
        <f>VLOOKUP(K188,Buchungsvarianten!$G$4:$AP$51,36,FALSE)</f>
        <v>HH-&gt;Gem-&gt;S/B</v>
      </c>
      <c r="J188" s="116" t="str">
        <f>VLOOKUP(G188,Buchungsvarianten!$D$4:$F$51,3,FALSE)</f>
        <v>fremde Anlage</v>
      </c>
      <c r="K188" s="7">
        <v>8</v>
      </c>
      <c r="L188" s="185" t="str">
        <f>VLOOKUP($K188,Buchungsvarianten!$G$4:$AN$51,COLUMN(B188),FALSE)</f>
        <v>&lt;Pers.GLN Gem.&gt;</v>
      </c>
      <c r="M188" s="181" t="str">
        <f>VLOOKUP($K188,Buchungsvarianten!$G$4:$AN$51,COLUMN(C188),FALSE)</f>
        <v>&lt;Pers.GLN Gem.&gt;</v>
      </c>
      <c r="N188" s="181" t="str">
        <f>VLOOKUP($K188,Buchungsvarianten!$G$4:$AN$51,COLUMN(D188),FALSE)</f>
        <v>&lt;ÜN in Strecke&gt;</v>
      </c>
      <c r="O188" s="181" t="str">
        <f>VLOOKUP($K188,Buchungsvarianten!$G$4:$AN$51,COLUMN(E188),FALSE)</f>
        <v>Pers.GLN Gem.</v>
      </c>
      <c r="P188" s="181" t="str">
        <f>VLOOKUP($K188,Buchungsvarianten!$G$4:$AN$51,COLUMN(F188),FALSE)</f>
        <v>Stand.GLN S/B</v>
      </c>
      <c r="Q188" s="186" t="str">
        <f>VLOOKUP($K188,Buchungsvarianten!$G$4:$AN$51,COLUMN(G188),FALSE)</f>
        <v>Übergabe</v>
      </c>
      <c r="R188" s="185" t="str">
        <f>VLOOKUP($K188,Buchungsvarianten!$G$4:$AN$51,COLUMN(H188),FALSE)</f>
        <v>Pers.GLN Gem.</v>
      </c>
      <c r="S188" s="181" t="str">
        <f>VLOOKUP($K188,Buchungsvarianten!$G$4:$AN$51,COLUMN(I188),FALSE)</f>
        <v>Anl.GLN S/B</v>
      </c>
      <c r="T188" s="181" t="str">
        <f>VLOOKUP($K188,Buchungsvarianten!$G$4:$AN$51,COLUMN(J188),FALSE)</f>
        <v>Übernahme</v>
      </c>
      <c r="U188" s="181" t="str">
        <f>VLOOKUP($K188,Buchungsvarianten!$G$4:$AN$51,COLUMN(K188),FALSE)</f>
        <v>-</v>
      </c>
      <c r="V188" s="181" t="str">
        <f>VLOOKUP($K188,Buchungsvarianten!$G$4:$AN$51,COLUMN(L188),FALSE)</f>
        <v>-</v>
      </c>
      <c r="W188" s="186" t="str">
        <f>VLOOKUP($K188,Buchungsvarianten!$G$4:$AN$51,COLUMN(M188),FALSE)</f>
        <v>-</v>
      </c>
      <c r="X188" s="185" t="str">
        <f>VLOOKUP($K188,Buchungsvarianten!$G$4:$AN$51,COLUMN(N188),FALSE)</f>
        <v>-</v>
      </c>
      <c r="Y188" s="181" t="str">
        <f>VLOOKUP($K188,Buchungsvarianten!$G$4:$AN$51,COLUMN(O188),FALSE)</f>
        <v>-</v>
      </c>
      <c r="Z188" s="181" t="str">
        <f>VLOOKUP($K188,Buchungsvarianten!$G$4:$AN$51,COLUMN(P188),FALSE)</f>
        <v>-</v>
      </c>
      <c r="AA188" s="181" t="str">
        <f>VLOOKUP($K188,Buchungsvarianten!$G$4:$AN$51,COLUMN(Q188),FALSE)</f>
        <v>-</v>
      </c>
      <c r="AB188" s="181" t="str">
        <f>VLOOKUP($K188,Buchungsvarianten!$G$4:$AN$51,COLUMN(R188),FALSE)</f>
        <v>-</v>
      </c>
      <c r="AC188" s="186" t="str">
        <f>VLOOKUP($K188,Buchungsvarianten!$G$4:$AN$51,COLUMN(S188),FALSE)</f>
        <v>-</v>
      </c>
      <c r="AD188" s="185" t="str">
        <f>VLOOKUP($K188,Buchungsvarianten!$G$4:$AN$51,COLUMN(T188),FALSE)</f>
        <v>-</v>
      </c>
      <c r="AE188" s="181" t="str">
        <f>VLOOKUP($K188,Buchungsvarianten!$G$4:$AN$51,COLUMN(U188),FALSE)</f>
        <v>-</v>
      </c>
      <c r="AF188" s="181" t="str">
        <f>VLOOKUP($K188,Buchungsvarianten!$G$4:$AN$51,COLUMN(V188),FALSE)</f>
        <v>-</v>
      </c>
      <c r="AG188" s="181" t="str">
        <f>VLOOKUP($K188,Buchungsvarianten!$G$4:$AN$51,COLUMN(W188),FALSE)</f>
        <v>-</v>
      </c>
      <c r="AH188" s="181" t="str">
        <f>VLOOKUP($K188,Buchungsvarianten!$G$4:$AN$51,COLUMN(X188),FALSE)</f>
        <v>-</v>
      </c>
      <c r="AI188" s="186" t="str">
        <f>VLOOKUP($K188,Buchungsvarianten!$G$4:$AN$51,COLUMN(Y188),FALSE)</f>
        <v>-</v>
      </c>
      <c r="AJ188" s="185" t="str">
        <f>VLOOKUP($K188,Buchungsvarianten!$G$4:$AN$51,COLUMN(Z188),FALSE)</f>
        <v>-</v>
      </c>
      <c r="AK188" s="181" t="str">
        <f>VLOOKUP($K188,Buchungsvarianten!$G$4:$AN$51,COLUMN(AA188),FALSE)</f>
        <v>-</v>
      </c>
      <c r="AL188" s="181" t="str">
        <f>VLOOKUP($K188,Buchungsvarianten!$G$4:$AN$51,COLUMN(AB188),FALSE)</f>
        <v>-</v>
      </c>
      <c r="AM188" s="181" t="str">
        <f>VLOOKUP($K188,Buchungsvarianten!$G$4:$AN$51,COLUMN(AC188),FALSE)</f>
        <v>-</v>
      </c>
      <c r="AN188" s="181" t="str">
        <f>VLOOKUP($K188,Buchungsvarianten!$G$4:$AN$51,COLUMN(AD188),FALSE)</f>
        <v>-</v>
      </c>
      <c r="AO188" s="186" t="str">
        <f>VLOOKUP($K188,Buchungsvarianten!$G$4:$AN$51,COLUMN(AE188),FALSE)</f>
        <v>-</v>
      </c>
      <c r="AP188" s="185" t="str">
        <f>VLOOKUP($K188,Buchungsvarianten!$G$4:$AN$51,COLUMN(AF188),FALSE)</f>
        <v>-</v>
      </c>
      <c r="AQ188" s="181" t="str">
        <f>VLOOKUP($K188,Buchungsvarianten!$G$4:$AN$51,COLUMN(AG188),FALSE)</f>
        <v>-</v>
      </c>
      <c r="AR188" s="186" t="str">
        <f>VLOOKUP($K188,Buchungsvarianten!$G$4:$AN$51,COLUMN(AH188),FALSE)</f>
        <v>-</v>
      </c>
      <c r="AS188" s="35" t="s">
        <v>121</v>
      </c>
    </row>
    <row r="189" spans="1:45" ht="30" x14ac:dyDescent="0.25">
      <c r="A189" s="6" t="s">
        <v>28</v>
      </c>
      <c r="B189" s="6" t="s">
        <v>28</v>
      </c>
      <c r="C189" s="6" t="s">
        <v>28</v>
      </c>
      <c r="D189" s="6" t="s">
        <v>68</v>
      </c>
      <c r="E189" s="6">
        <v>54102</v>
      </c>
      <c r="F189" s="119" t="s">
        <v>106</v>
      </c>
      <c r="G189" s="5">
        <f t="shared" si="2"/>
        <v>8</v>
      </c>
      <c r="H189" s="4" t="str">
        <f>VLOOKUP(G189,Buchungsvarianten!$D$4:$F$51,2,FALSE)</f>
        <v>Hol</v>
      </c>
      <c r="I189" s="123" t="str">
        <f>VLOOKUP(K189,Buchungsvarianten!$G$4:$AP$51,36,FALSE)</f>
        <v>HH-&gt;Gem-&gt;S/B</v>
      </c>
      <c r="J189" s="116" t="str">
        <f>VLOOKUP(G189,Buchungsvarianten!$D$4:$F$51,3,FALSE)</f>
        <v>fremde Anlage</v>
      </c>
      <c r="K189" s="7">
        <v>8</v>
      </c>
      <c r="L189" s="185" t="str">
        <f>VLOOKUP($K189,Buchungsvarianten!$G$4:$AN$51,COLUMN(B189),FALSE)</f>
        <v>&lt;Pers.GLN Gem.&gt;</v>
      </c>
      <c r="M189" s="181" t="str">
        <f>VLOOKUP($K189,Buchungsvarianten!$G$4:$AN$51,COLUMN(C189),FALSE)</f>
        <v>&lt;Pers.GLN Gem.&gt;</v>
      </c>
      <c r="N189" s="181" t="str">
        <f>VLOOKUP($K189,Buchungsvarianten!$G$4:$AN$51,COLUMN(D189),FALSE)</f>
        <v>&lt;ÜN in Strecke&gt;</v>
      </c>
      <c r="O189" s="181" t="str">
        <f>VLOOKUP($K189,Buchungsvarianten!$G$4:$AN$51,COLUMN(E189),FALSE)</f>
        <v>Pers.GLN Gem.</v>
      </c>
      <c r="P189" s="181" t="str">
        <f>VLOOKUP($K189,Buchungsvarianten!$G$4:$AN$51,COLUMN(F189),FALSE)</f>
        <v>Stand.GLN S/B</v>
      </c>
      <c r="Q189" s="186" t="str">
        <f>VLOOKUP($K189,Buchungsvarianten!$G$4:$AN$51,COLUMN(G189),FALSE)</f>
        <v>Übergabe</v>
      </c>
      <c r="R189" s="185" t="str">
        <f>VLOOKUP($K189,Buchungsvarianten!$G$4:$AN$51,COLUMN(H189),FALSE)</f>
        <v>Pers.GLN Gem.</v>
      </c>
      <c r="S189" s="181" t="str">
        <f>VLOOKUP($K189,Buchungsvarianten!$G$4:$AN$51,COLUMN(I189),FALSE)</f>
        <v>Anl.GLN S/B</v>
      </c>
      <c r="T189" s="181" t="str">
        <f>VLOOKUP($K189,Buchungsvarianten!$G$4:$AN$51,COLUMN(J189),FALSE)</f>
        <v>Übernahme</v>
      </c>
      <c r="U189" s="181" t="str">
        <f>VLOOKUP($K189,Buchungsvarianten!$G$4:$AN$51,COLUMN(K189),FALSE)</f>
        <v>-</v>
      </c>
      <c r="V189" s="181" t="str">
        <f>VLOOKUP($K189,Buchungsvarianten!$G$4:$AN$51,COLUMN(L189),FALSE)</f>
        <v>-</v>
      </c>
      <c r="W189" s="186" t="str">
        <f>VLOOKUP($K189,Buchungsvarianten!$G$4:$AN$51,COLUMN(M189),FALSE)</f>
        <v>-</v>
      </c>
      <c r="X189" s="185" t="str">
        <f>VLOOKUP($K189,Buchungsvarianten!$G$4:$AN$51,COLUMN(N189),FALSE)</f>
        <v>-</v>
      </c>
      <c r="Y189" s="181" t="str">
        <f>VLOOKUP($K189,Buchungsvarianten!$G$4:$AN$51,COLUMN(O189),FALSE)</f>
        <v>-</v>
      </c>
      <c r="Z189" s="181" t="str">
        <f>VLOOKUP($K189,Buchungsvarianten!$G$4:$AN$51,COLUMN(P189),FALSE)</f>
        <v>-</v>
      </c>
      <c r="AA189" s="181" t="str">
        <f>VLOOKUP($K189,Buchungsvarianten!$G$4:$AN$51,COLUMN(Q189),FALSE)</f>
        <v>-</v>
      </c>
      <c r="AB189" s="181" t="str">
        <f>VLOOKUP($K189,Buchungsvarianten!$G$4:$AN$51,COLUMN(R189),FALSE)</f>
        <v>-</v>
      </c>
      <c r="AC189" s="186" t="str">
        <f>VLOOKUP($K189,Buchungsvarianten!$G$4:$AN$51,COLUMN(S189),FALSE)</f>
        <v>-</v>
      </c>
      <c r="AD189" s="185" t="str">
        <f>VLOOKUP($K189,Buchungsvarianten!$G$4:$AN$51,COLUMN(T189),FALSE)</f>
        <v>-</v>
      </c>
      <c r="AE189" s="181" t="str">
        <f>VLOOKUP($K189,Buchungsvarianten!$G$4:$AN$51,COLUMN(U189),FALSE)</f>
        <v>-</v>
      </c>
      <c r="AF189" s="181" t="str">
        <f>VLOOKUP($K189,Buchungsvarianten!$G$4:$AN$51,COLUMN(V189),FALSE)</f>
        <v>-</v>
      </c>
      <c r="AG189" s="181" t="str">
        <f>VLOOKUP($K189,Buchungsvarianten!$G$4:$AN$51,COLUMN(W189),FALSE)</f>
        <v>-</v>
      </c>
      <c r="AH189" s="181" t="str">
        <f>VLOOKUP($K189,Buchungsvarianten!$G$4:$AN$51,COLUMN(X189),FALSE)</f>
        <v>-</v>
      </c>
      <c r="AI189" s="186" t="str">
        <f>VLOOKUP($K189,Buchungsvarianten!$G$4:$AN$51,COLUMN(Y189),FALSE)</f>
        <v>-</v>
      </c>
      <c r="AJ189" s="185" t="str">
        <f>VLOOKUP($K189,Buchungsvarianten!$G$4:$AN$51,COLUMN(Z189),FALSE)</f>
        <v>-</v>
      </c>
      <c r="AK189" s="181" t="str">
        <f>VLOOKUP($K189,Buchungsvarianten!$G$4:$AN$51,COLUMN(AA189),FALSE)</f>
        <v>-</v>
      </c>
      <c r="AL189" s="181" t="str">
        <f>VLOOKUP($K189,Buchungsvarianten!$G$4:$AN$51,COLUMN(AB189),FALSE)</f>
        <v>-</v>
      </c>
      <c r="AM189" s="181" t="str">
        <f>VLOOKUP($K189,Buchungsvarianten!$G$4:$AN$51,COLUMN(AC189),FALSE)</f>
        <v>-</v>
      </c>
      <c r="AN189" s="181" t="str">
        <f>VLOOKUP($K189,Buchungsvarianten!$G$4:$AN$51,COLUMN(AD189),FALSE)</f>
        <v>-</v>
      </c>
      <c r="AO189" s="186" t="str">
        <f>VLOOKUP($K189,Buchungsvarianten!$G$4:$AN$51,COLUMN(AE189),FALSE)</f>
        <v>-</v>
      </c>
      <c r="AP189" s="185" t="str">
        <f>VLOOKUP($K189,Buchungsvarianten!$G$4:$AN$51,COLUMN(AF189),FALSE)</f>
        <v>-</v>
      </c>
      <c r="AQ189" s="181" t="str">
        <f>VLOOKUP($K189,Buchungsvarianten!$G$4:$AN$51,COLUMN(AG189),FALSE)</f>
        <v>-</v>
      </c>
      <c r="AR189" s="186" t="str">
        <f>VLOOKUP($K189,Buchungsvarianten!$G$4:$AN$51,COLUMN(AH189),FALSE)</f>
        <v>-</v>
      </c>
      <c r="AS189" s="35" t="s">
        <v>121</v>
      </c>
    </row>
    <row r="190" spans="1:45" ht="30" x14ac:dyDescent="0.25">
      <c r="A190" s="6" t="s">
        <v>28</v>
      </c>
      <c r="B190" s="6" t="s">
        <v>28</v>
      </c>
      <c r="C190" s="6" t="s">
        <v>28</v>
      </c>
      <c r="D190" s="6" t="s">
        <v>68</v>
      </c>
      <c r="E190" s="22">
        <v>54930</v>
      </c>
      <c r="F190" s="118" t="s">
        <v>69</v>
      </c>
      <c r="G190" s="5">
        <f>K190</f>
        <v>8</v>
      </c>
      <c r="H190" s="4" t="str">
        <f>VLOOKUP(G190,Buchungsvarianten!$D$4:$F$51,2,FALSE)</f>
        <v>Hol</v>
      </c>
      <c r="I190" s="123" t="str">
        <f>VLOOKUP(K190,Buchungsvarianten!$G$4:$AP$51,36,FALSE)</f>
        <v>HH-&gt;Gem-&gt;S/B</v>
      </c>
      <c r="J190" s="116" t="str">
        <f>VLOOKUP(G190,Buchungsvarianten!$D$4:$F$51,3,FALSE)</f>
        <v>fremde Anlage</v>
      </c>
      <c r="K190" s="7">
        <v>8</v>
      </c>
      <c r="L190" s="185" t="str">
        <f>VLOOKUP($K190,Buchungsvarianten!$G$4:$AN$51,COLUMN(B190),FALSE)</f>
        <v>&lt;Pers.GLN Gem.&gt;</v>
      </c>
      <c r="M190" s="181" t="str">
        <f>VLOOKUP($K190,Buchungsvarianten!$G$4:$AN$51,COLUMN(C190),FALSE)</f>
        <v>&lt;Pers.GLN Gem.&gt;</v>
      </c>
      <c r="N190" s="181" t="str">
        <f>VLOOKUP($K190,Buchungsvarianten!$G$4:$AN$51,COLUMN(D190),FALSE)</f>
        <v>&lt;ÜN in Strecke&gt;</v>
      </c>
      <c r="O190" s="181" t="str">
        <f>VLOOKUP($K190,Buchungsvarianten!$G$4:$AN$51,COLUMN(E190),FALSE)</f>
        <v>Pers.GLN Gem.</v>
      </c>
      <c r="P190" s="181" t="str">
        <f>VLOOKUP($K190,Buchungsvarianten!$G$4:$AN$51,COLUMN(F190),FALSE)</f>
        <v>Stand.GLN S/B</v>
      </c>
      <c r="Q190" s="186" t="str">
        <f>VLOOKUP($K190,Buchungsvarianten!$G$4:$AN$51,COLUMN(G190),FALSE)</f>
        <v>Übergabe</v>
      </c>
      <c r="R190" s="185" t="str">
        <f>VLOOKUP($K190,Buchungsvarianten!$G$4:$AN$51,COLUMN(H190),FALSE)</f>
        <v>Pers.GLN Gem.</v>
      </c>
      <c r="S190" s="181" t="str">
        <f>VLOOKUP($K190,Buchungsvarianten!$G$4:$AN$51,COLUMN(I190),FALSE)</f>
        <v>Anl.GLN S/B</v>
      </c>
      <c r="T190" s="181" t="str">
        <f>VLOOKUP($K190,Buchungsvarianten!$G$4:$AN$51,COLUMN(J190),FALSE)</f>
        <v>Übernahme</v>
      </c>
      <c r="U190" s="181" t="str">
        <f>VLOOKUP($K190,Buchungsvarianten!$G$4:$AN$51,COLUMN(K190),FALSE)</f>
        <v>-</v>
      </c>
      <c r="V190" s="181" t="str">
        <f>VLOOKUP($K190,Buchungsvarianten!$G$4:$AN$51,COLUMN(L190),FALSE)</f>
        <v>-</v>
      </c>
      <c r="W190" s="186" t="str">
        <f>VLOOKUP($K190,Buchungsvarianten!$G$4:$AN$51,COLUMN(M190),FALSE)</f>
        <v>-</v>
      </c>
      <c r="X190" s="185" t="str">
        <f>VLOOKUP($K190,Buchungsvarianten!$G$4:$AN$51,COLUMN(N190),FALSE)</f>
        <v>-</v>
      </c>
      <c r="Y190" s="181" t="str">
        <f>VLOOKUP($K190,Buchungsvarianten!$G$4:$AN$51,COLUMN(O190),FALSE)</f>
        <v>-</v>
      </c>
      <c r="Z190" s="181" t="str">
        <f>VLOOKUP($K190,Buchungsvarianten!$G$4:$AN$51,COLUMN(P190),FALSE)</f>
        <v>-</v>
      </c>
      <c r="AA190" s="181" t="str">
        <f>VLOOKUP($K190,Buchungsvarianten!$G$4:$AN$51,COLUMN(Q190),FALSE)</f>
        <v>-</v>
      </c>
      <c r="AB190" s="181" t="str">
        <f>VLOOKUP($K190,Buchungsvarianten!$G$4:$AN$51,COLUMN(R190),FALSE)</f>
        <v>-</v>
      </c>
      <c r="AC190" s="186" t="str">
        <f>VLOOKUP($K190,Buchungsvarianten!$G$4:$AN$51,COLUMN(S190),FALSE)</f>
        <v>-</v>
      </c>
      <c r="AD190" s="185" t="str">
        <f>VLOOKUP($K190,Buchungsvarianten!$G$4:$AN$51,COLUMN(T190),FALSE)</f>
        <v>-</v>
      </c>
      <c r="AE190" s="181" t="str">
        <f>VLOOKUP($K190,Buchungsvarianten!$G$4:$AN$51,COLUMN(U190),FALSE)</f>
        <v>-</v>
      </c>
      <c r="AF190" s="181" t="str">
        <f>VLOOKUP($K190,Buchungsvarianten!$G$4:$AN$51,COLUMN(V190),FALSE)</f>
        <v>-</v>
      </c>
      <c r="AG190" s="181" t="str">
        <f>VLOOKUP($K190,Buchungsvarianten!$G$4:$AN$51,COLUMN(W190),FALSE)</f>
        <v>-</v>
      </c>
      <c r="AH190" s="181" t="str">
        <f>VLOOKUP($K190,Buchungsvarianten!$G$4:$AN$51,COLUMN(X190),FALSE)</f>
        <v>-</v>
      </c>
      <c r="AI190" s="186" t="str">
        <f>VLOOKUP($K190,Buchungsvarianten!$G$4:$AN$51,COLUMN(Y190),FALSE)</f>
        <v>-</v>
      </c>
      <c r="AJ190" s="185" t="str">
        <f>VLOOKUP($K190,Buchungsvarianten!$G$4:$AN$51,COLUMN(Z190),FALSE)</f>
        <v>-</v>
      </c>
      <c r="AK190" s="181" t="str">
        <f>VLOOKUP($K190,Buchungsvarianten!$G$4:$AN$51,COLUMN(AA190),FALSE)</f>
        <v>-</v>
      </c>
      <c r="AL190" s="181" t="str">
        <f>VLOOKUP($K190,Buchungsvarianten!$G$4:$AN$51,COLUMN(AB190),FALSE)</f>
        <v>-</v>
      </c>
      <c r="AM190" s="181" t="str">
        <f>VLOOKUP($K190,Buchungsvarianten!$G$4:$AN$51,COLUMN(AC190),FALSE)</f>
        <v>-</v>
      </c>
      <c r="AN190" s="181" t="str">
        <f>VLOOKUP($K190,Buchungsvarianten!$G$4:$AN$51,COLUMN(AD190),FALSE)</f>
        <v>-</v>
      </c>
      <c r="AO190" s="186" t="str">
        <f>VLOOKUP($K190,Buchungsvarianten!$G$4:$AN$51,COLUMN(AE190),FALSE)</f>
        <v>-</v>
      </c>
      <c r="AP190" s="185" t="str">
        <f>VLOOKUP($K190,Buchungsvarianten!$G$4:$AN$51,COLUMN(AF190),FALSE)</f>
        <v>-</v>
      </c>
      <c r="AQ190" s="181" t="str">
        <f>VLOOKUP($K190,Buchungsvarianten!$G$4:$AN$51,COLUMN(AG190),FALSE)</f>
        <v>-</v>
      </c>
      <c r="AR190" s="186" t="str">
        <f>VLOOKUP($K190,Buchungsvarianten!$G$4:$AN$51,COLUMN(AH190),FALSE)</f>
        <v>-</v>
      </c>
      <c r="AS190" s="35" t="s">
        <v>119</v>
      </c>
    </row>
    <row r="191" spans="1:45" ht="30" x14ac:dyDescent="0.25">
      <c r="A191" s="6" t="s">
        <v>28</v>
      </c>
      <c r="B191" s="6" t="s">
        <v>28</v>
      </c>
      <c r="C191" s="6" t="s">
        <v>28</v>
      </c>
      <c r="D191" s="6" t="s">
        <v>68</v>
      </c>
      <c r="E191" s="6">
        <v>31412</v>
      </c>
      <c r="F191" s="119" t="s">
        <v>107</v>
      </c>
      <c r="G191" s="5">
        <f t="shared" si="2"/>
        <v>8</v>
      </c>
      <c r="H191" s="4" t="str">
        <f>VLOOKUP(G191,Buchungsvarianten!$D$4:$F$51,2,FALSE)</f>
        <v>Hol</v>
      </c>
      <c r="I191" s="123" t="str">
        <f>VLOOKUP(K191,Buchungsvarianten!$G$4:$AP$51,36,FALSE)</f>
        <v>HH-&gt;Gem-&gt;S/B</v>
      </c>
      <c r="J191" s="116" t="str">
        <f>VLOOKUP(G191,Buchungsvarianten!$D$4:$F$51,3,FALSE)</f>
        <v>fremde Anlage</v>
      </c>
      <c r="K191" s="7">
        <v>8</v>
      </c>
      <c r="L191" s="185" t="str">
        <f>VLOOKUP($K191,Buchungsvarianten!$G$4:$AN$51,COLUMN(B191),FALSE)</f>
        <v>&lt;Pers.GLN Gem.&gt;</v>
      </c>
      <c r="M191" s="181" t="str">
        <f>VLOOKUP($K191,Buchungsvarianten!$G$4:$AN$51,COLUMN(C191),FALSE)</f>
        <v>&lt;Pers.GLN Gem.&gt;</v>
      </c>
      <c r="N191" s="181" t="str">
        <f>VLOOKUP($K191,Buchungsvarianten!$G$4:$AN$51,COLUMN(D191),FALSE)</f>
        <v>&lt;ÜN in Strecke&gt;</v>
      </c>
      <c r="O191" s="181" t="str">
        <f>VLOOKUP($K191,Buchungsvarianten!$G$4:$AN$51,COLUMN(E191),FALSE)</f>
        <v>Pers.GLN Gem.</v>
      </c>
      <c r="P191" s="181" t="str">
        <f>VLOOKUP($K191,Buchungsvarianten!$G$4:$AN$51,COLUMN(F191),FALSE)</f>
        <v>Stand.GLN S/B</v>
      </c>
      <c r="Q191" s="186" t="str">
        <f>VLOOKUP($K191,Buchungsvarianten!$G$4:$AN$51,COLUMN(G191),FALSE)</f>
        <v>Übergabe</v>
      </c>
      <c r="R191" s="185" t="str">
        <f>VLOOKUP($K191,Buchungsvarianten!$G$4:$AN$51,COLUMN(H191),FALSE)</f>
        <v>Pers.GLN Gem.</v>
      </c>
      <c r="S191" s="181" t="str">
        <f>VLOOKUP($K191,Buchungsvarianten!$G$4:$AN$51,COLUMN(I191),FALSE)</f>
        <v>Anl.GLN S/B</v>
      </c>
      <c r="T191" s="181" t="str">
        <f>VLOOKUP($K191,Buchungsvarianten!$G$4:$AN$51,COLUMN(J191),FALSE)</f>
        <v>Übernahme</v>
      </c>
      <c r="U191" s="181" t="str">
        <f>VLOOKUP($K191,Buchungsvarianten!$G$4:$AN$51,COLUMN(K191),FALSE)</f>
        <v>-</v>
      </c>
      <c r="V191" s="181" t="str">
        <f>VLOOKUP($K191,Buchungsvarianten!$G$4:$AN$51,COLUMN(L191),FALSE)</f>
        <v>-</v>
      </c>
      <c r="W191" s="186" t="str">
        <f>VLOOKUP($K191,Buchungsvarianten!$G$4:$AN$51,COLUMN(M191),FALSE)</f>
        <v>-</v>
      </c>
      <c r="X191" s="185" t="str">
        <f>VLOOKUP($K191,Buchungsvarianten!$G$4:$AN$51,COLUMN(N191),FALSE)</f>
        <v>-</v>
      </c>
      <c r="Y191" s="181" t="str">
        <f>VLOOKUP($K191,Buchungsvarianten!$G$4:$AN$51,COLUMN(O191),FALSE)</f>
        <v>-</v>
      </c>
      <c r="Z191" s="181" t="str">
        <f>VLOOKUP($K191,Buchungsvarianten!$G$4:$AN$51,COLUMN(P191),FALSE)</f>
        <v>-</v>
      </c>
      <c r="AA191" s="181" t="str">
        <f>VLOOKUP($K191,Buchungsvarianten!$G$4:$AN$51,COLUMN(Q191),FALSE)</f>
        <v>-</v>
      </c>
      <c r="AB191" s="181" t="str">
        <f>VLOOKUP($K191,Buchungsvarianten!$G$4:$AN$51,COLUMN(R191),FALSE)</f>
        <v>-</v>
      </c>
      <c r="AC191" s="186" t="str">
        <f>VLOOKUP($K191,Buchungsvarianten!$G$4:$AN$51,COLUMN(S191),FALSE)</f>
        <v>-</v>
      </c>
      <c r="AD191" s="185" t="str">
        <f>VLOOKUP($K191,Buchungsvarianten!$G$4:$AN$51,COLUMN(T191),FALSE)</f>
        <v>-</v>
      </c>
      <c r="AE191" s="181" t="str">
        <f>VLOOKUP($K191,Buchungsvarianten!$G$4:$AN$51,COLUMN(U191),FALSE)</f>
        <v>-</v>
      </c>
      <c r="AF191" s="181" t="str">
        <f>VLOOKUP($K191,Buchungsvarianten!$G$4:$AN$51,COLUMN(V191),FALSE)</f>
        <v>-</v>
      </c>
      <c r="AG191" s="181" t="str">
        <f>VLOOKUP($K191,Buchungsvarianten!$G$4:$AN$51,COLUMN(W191),FALSE)</f>
        <v>-</v>
      </c>
      <c r="AH191" s="181" t="str">
        <f>VLOOKUP($K191,Buchungsvarianten!$G$4:$AN$51,COLUMN(X191),FALSE)</f>
        <v>-</v>
      </c>
      <c r="AI191" s="186" t="str">
        <f>VLOOKUP($K191,Buchungsvarianten!$G$4:$AN$51,COLUMN(Y191),FALSE)</f>
        <v>-</v>
      </c>
      <c r="AJ191" s="185" t="str">
        <f>VLOOKUP($K191,Buchungsvarianten!$G$4:$AN$51,COLUMN(Z191),FALSE)</f>
        <v>-</v>
      </c>
      <c r="AK191" s="181" t="str">
        <f>VLOOKUP($K191,Buchungsvarianten!$G$4:$AN$51,COLUMN(AA191),FALSE)</f>
        <v>-</v>
      </c>
      <c r="AL191" s="181" t="str">
        <f>VLOOKUP($K191,Buchungsvarianten!$G$4:$AN$51,COLUMN(AB191),FALSE)</f>
        <v>-</v>
      </c>
      <c r="AM191" s="181" t="str">
        <f>VLOOKUP($K191,Buchungsvarianten!$G$4:$AN$51,COLUMN(AC191),FALSE)</f>
        <v>-</v>
      </c>
      <c r="AN191" s="181" t="str">
        <f>VLOOKUP($K191,Buchungsvarianten!$G$4:$AN$51,COLUMN(AD191),FALSE)</f>
        <v>-</v>
      </c>
      <c r="AO191" s="186" t="str">
        <f>VLOOKUP($K191,Buchungsvarianten!$G$4:$AN$51,COLUMN(AE191),FALSE)</f>
        <v>-</v>
      </c>
      <c r="AP191" s="185" t="str">
        <f>VLOOKUP($K191,Buchungsvarianten!$G$4:$AN$51,COLUMN(AF191),FALSE)</f>
        <v>-</v>
      </c>
      <c r="AQ191" s="181" t="str">
        <f>VLOOKUP($K191,Buchungsvarianten!$G$4:$AN$51,COLUMN(AG191),FALSE)</f>
        <v>-</v>
      </c>
      <c r="AR191" s="186" t="str">
        <f>VLOOKUP($K191,Buchungsvarianten!$G$4:$AN$51,COLUMN(AH191),FALSE)</f>
        <v>-</v>
      </c>
      <c r="AS191" s="35" t="s">
        <v>121</v>
      </c>
    </row>
    <row r="192" spans="1:45" x14ac:dyDescent="0.25">
      <c r="A192" s="6" t="s">
        <v>28</v>
      </c>
      <c r="B192" s="6" t="s">
        <v>28</v>
      </c>
      <c r="C192" s="6" t="s">
        <v>27</v>
      </c>
      <c r="D192" s="6" t="s">
        <v>64</v>
      </c>
      <c r="E192" s="22">
        <v>91101</v>
      </c>
      <c r="F192" s="117" t="s">
        <v>772</v>
      </c>
      <c r="G192" s="5">
        <f t="shared" si="2"/>
        <v>16</v>
      </c>
      <c r="H192" s="4" t="str">
        <f>VLOOKUP(G192,Buchungsvarianten!$D$4:$F$51,2,FALSE)</f>
        <v>Hol</v>
      </c>
      <c r="I192" s="123" t="str">
        <f>VLOOKUP(K192,Buchungsvarianten!$G$4:$AP$51,36,FALSE)</f>
        <v>HH-&gt;Gem-&gt;ausgel.Betrieb-&gt;S/B</v>
      </c>
      <c r="J192" s="116" t="str">
        <f>VLOOKUP(G192,Buchungsvarianten!$D$4:$F$51,3,FALSE)</f>
        <v>fremde Anlage</v>
      </c>
      <c r="K192" s="7">
        <v>16</v>
      </c>
      <c r="L192" s="185" t="str">
        <f>VLOOKUP($K192,Buchungsvarianten!$G$4:$AN$51,COLUMN(B192),FALSE)</f>
        <v>&lt;Pers.GLN Gem.&gt;</v>
      </c>
      <c r="M192" s="181" t="str">
        <f>VLOOKUP($K192,Buchungsvarianten!$G$4:$AN$51,COLUMN(C192),FALSE)</f>
        <v>&lt;Pers.GLN Gem.&gt;</v>
      </c>
      <c r="N192" s="181" t="str">
        <f>VLOOKUP($K192,Buchungsvarianten!$G$4:$AN$51,COLUMN(D192),FALSE)</f>
        <v>&lt;ÜN in Strecke&gt;</v>
      </c>
      <c r="O192" s="181" t="str">
        <f>VLOOKUP($K192,Buchungsvarianten!$G$4:$AN$51,COLUMN(E192),FALSE)</f>
        <v>Pers.GLN Gem.</v>
      </c>
      <c r="P192" s="181" t="str">
        <f>VLOOKUP($K192,Buchungsvarianten!$G$4:$AN$51,COLUMN(F192),FALSE)</f>
        <v>Pers.GLN ausgel.Betrieb</v>
      </c>
      <c r="Q192" s="186" t="str">
        <f>VLOOKUP($K192,Buchungsvarianten!$G$4:$AN$51,COLUMN(G192),FALSE)</f>
        <v>ÜG in Strecke</v>
      </c>
      <c r="R192" s="185" t="str">
        <f>VLOOKUP($K192,Buchungsvarianten!$G$4:$AN$51,COLUMN(H192),FALSE)</f>
        <v>Pers.GLN Gem.</v>
      </c>
      <c r="S192" s="181" t="str">
        <f>VLOOKUP($K192,Buchungsvarianten!$G$4:$AN$51,COLUMN(I192),FALSE)</f>
        <v>Pers.GLN ausgel.Betrieb</v>
      </c>
      <c r="T192" s="181" t="str">
        <f>VLOOKUP($K192,Buchungsvarianten!$G$4:$AN$51,COLUMN(J192),FALSE)</f>
        <v>ÜN in Strecke</v>
      </c>
      <c r="U192" s="181" t="str">
        <f>VLOOKUP($K192,Buchungsvarianten!$G$4:$AN$51,COLUMN(K192),FALSE)</f>
        <v>Pers.GLN ausgel.Betrieb</v>
      </c>
      <c r="V192" s="181" t="str">
        <f>VLOOKUP($K192,Buchungsvarianten!$G$4:$AN$51,COLUMN(L192),FALSE)</f>
        <v>Stand.GLN S/B</v>
      </c>
      <c r="W192" s="186" t="str">
        <f>VLOOKUP($K192,Buchungsvarianten!$G$4:$AN$51,COLUMN(M192),FALSE)</f>
        <v>ÜG aus Strecke</v>
      </c>
      <c r="X192" s="185" t="str">
        <f>VLOOKUP($K192,Buchungsvarianten!$G$4:$AN$51,COLUMN(N192),FALSE)</f>
        <v>Pers.GLN ausgel.Betrieb</v>
      </c>
      <c r="Y192" s="181" t="str">
        <f>VLOOKUP($K192,Buchungsvarianten!$G$4:$AN$51,COLUMN(O192),FALSE)</f>
        <v>Anl.GLN S/B</v>
      </c>
      <c r="Z192" s="181" t="str">
        <f>VLOOKUP($K192,Buchungsvarianten!$G$4:$AN$51,COLUMN(P192),FALSE)</f>
        <v>ÜN aus Strecke</v>
      </c>
      <c r="AA192" s="181" t="str">
        <f>VLOOKUP($K192,Buchungsvarianten!$G$4:$AN$51,COLUMN(Q192),FALSE)</f>
        <v>-</v>
      </c>
      <c r="AB192" s="181" t="str">
        <f>VLOOKUP($K192,Buchungsvarianten!$G$4:$AN$51,COLUMN(R192),FALSE)</f>
        <v>-</v>
      </c>
      <c r="AC192" s="186" t="str">
        <f>VLOOKUP($K192,Buchungsvarianten!$G$4:$AN$51,COLUMN(S192),FALSE)</f>
        <v>-</v>
      </c>
      <c r="AD192" s="185" t="str">
        <f>VLOOKUP($K192,Buchungsvarianten!$G$4:$AN$51,COLUMN(T192),FALSE)</f>
        <v>-</v>
      </c>
      <c r="AE192" s="181" t="str">
        <f>VLOOKUP($K192,Buchungsvarianten!$G$4:$AN$51,COLUMN(U192),FALSE)</f>
        <v>-</v>
      </c>
      <c r="AF192" s="181" t="str">
        <f>VLOOKUP($K192,Buchungsvarianten!$G$4:$AN$51,COLUMN(V192),FALSE)</f>
        <v>-</v>
      </c>
      <c r="AG192" s="181" t="str">
        <f>VLOOKUP($K192,Buchungsvarianten!$G$4:$AN$51,COLUMN(W192),FALSE)</f>
        <v>-</v>
      </c>
      <c r="AH192" s="181" t="str">
        <f>VLOOKUP($K192,Buchungsvarianten!$G$4:$AN$51,COLUMN(X192),FALSE)</f>
        <v>-</v>
      </c>
      <c r="AI192" s="186" t="str">
        <f>VLOOKUP($K192,Buchungsvarianten!$G$4:$AN$51,COLUMN(Y192),FALSE)</f>
        <v>-</v>
      </c>
      <c r="AJ192" s="185" t="str">
        <f>VLOOKUP($K192,Buchungsvarianten!$G$4:$AN$51,COLUMN(Z192),FALSE)</f>
        <v>-</v>
      </c>
      <c r="AK192" s="181" t="str">
        <f>VLOOKUP($K192,Buchungsvarianten!$G$4:$AN$51,COLUMN(AA192),FALSE)</f>
        <v>-</v>
      </c>
      <c r="AL192" s="181" t="str">
        <f>VLOOKUP($K192,Buchungsvarianten!$G$4:$AN$51,COLUMN(AB192),FALSE)</f>
        <v>-</v>
      </c>
      <c r="AM192" s="181" t="str">
        <f>VLOOKUP($K192,Buchungsvarianten!$G$4:$AN$51,COLUMN(AC192),FALSE)</f>
        <v>-</v>
      </c>
      <c r="AN192" s="181" t="str">
        <f>VLOOKUP($K192,Buchungsvarianten!$G$4:$AN$51,COLUMN(AD192),FALSE)</f>
        <v>-</v>
      </c>
      <c r="AO192" s="186" t="str">
        <f>VLOOKUP($K192,Buchungsvarianten!$G$4:$AN$51,COLUMN(AE192),FALSE)</f>
        <v>-</v>
      </c>
      <c r="AP192" s="185" t="str">
        <f>VLOOKUP($K192,Buchungsvarianten!$G$4:$AN$51,COLUMN(AF192),FALSE)</f>
        <v>-</v>
      </c>
      <c r="AQ192" s="181" t="str">
        <f>VLOOKUP($K192,Buchungsvarianten!$G$4:$AN$51,COLUMN(AG192),FALSE)</f>
        <v>-</v>
      </c>
      <c r="AR192" s="186" t="str">
        <f>VLOOKUP($K192,Buchungsvarianten!$G$4:$AN$51,COLUMN(AH192),FALSE)</f>
        <v>-</v>
      </c>
      <c r="AS192" s="35" t="s">
        <v>56</v>
      </c>
    </row>
    <row r="193" spans="1:45" s="14" customFormat="1" x14ac:dyDescent="0.25">
      <c r="A193" s="6" t="s">
        <v>28</v>
      </c>
      <c r="B193" s="6" t="s">
        <v>28</v>
      </c>
      <c r="C193" s="6" t="s">
        <v>27</v>
      </c>
      <c r="D193" s="6" t="s">
        <v>64</v>
      </c>
      <c r="E193" s="6">
        <v>91101</v>
      </c>
      <c r="F193" s="117" t="s">
        <v>772</v>
      </c>
      <c r="G193" s="5">
        <f t="shared" si="2"/>
        <v>20</v>
      </c>
      <c r="H193" s="4" t="str">
        <f>VLOOKUP(G193,Buchungsvarianten!$D$4:$F$51,2,FALSE)</f>
        <v>Hol</v>
      </c>
      <c r="I193" s="123" t="str">
        <f>VLOOKUP(K193,Buchungsvarianten!$G$4:$AP$51,36,FALSE)</f>
        <v>HH-&gt;Gem-&gt;ausgel.Betrieb-&gt;BAWU-&gt;Behandler</v>
      </c>
      <c r="J193" s="116" t="str">
        <f>VLOOKUP(G193,Buchungsvarianten!$D$4:$F$51,3,FALSE)</f>
        <v>fremde Anlage</v>
      </c>
      <c r="K193" s="7">
        <v>20</v>
      </c>
      <c r="L193" s="185" t="str">
        <f>VLOOKUP($K193,Buchungsvarianten!$G$4:$AN$51,COLUMN(B193),FALSE)</f>
        <v>&lt;Pers.GLN Gem.&gt;</v>
      </c>
      <c r="M193" s="181" t="str">
        <f>VLOOKUP($K193,Buchungsvarianten!$G$4:$AN$51,COLUMN(C193),FALSE)</f>
        <v>&lt;Pers.GLN Gem.&gt;</v>
      </c>
      <c r="N193" s="181" t="str">
        <f>VLOOKUP($K193,Buchungsvarianten!$G$4:$AN$51,COLUMN(D193),FALSE)</f>
        <v>&lt;ÜN in Strecke&gt;</v>
      </c>
      <c r="O193" s="181" t="str">
        <f>VLOOKUP($K193,Buchungsvarianten!$G$4:$AN$51,COLUMN(E193),FALSE)</f>
        <v>Pers.GLN Gem.</v>
      </c>
      <c r="P193" s="181" t="str">
        <f>VLOOKUP($K193,Buchungsvarianten!$G$4:$AN$51,COLUMN(F193),FALSE)</f>
        <v>Pers.GLN ausgel.Betrieb</v>
      </c>
      <c r="Q193" s="186" t="str">
        <f>VLOOKUP($K193,Buchungsvarianten!$G$4:$AN$51,COLUMN(G193),FALSE)</f>
        <v>ÜG in Strecke</v>
      </c>
      <c r="R193" s="185" t="str">
        <f>VLOOKUP($K193,Buchungsvarianten!$G$4:$AN$51,COLUMN(H193),FALSE)</f>
        <v>Pers.GLN Gem.</v>
      </c>
      <c r="S193" s="181" t="str">
        <f>VLOOKUP($K193,Buchungsvarianten!$G$4:$AN$51,COLUMN(I193),FALSE)</f>
        <v>Pers.GLN ausgel.Betrieb</v>
      </c>
      <c r="T193" s="181" t="str">
        <f>VLOOKUP($K193,Buchungsvarianten!$G$4:$AN$51,COLUMN(J193),FALSE)</f>
        <v>ÜN in Strecke</v>
      </c>
      <c r="U193" s="181" t="str">
        <f>VLOOKUP($K193,Buchungsvarianten!$G$4:$AN$51,COLUMN(K193),FALSE)</f>
        <v>Pers.GLN ausgel.Betrieb</v>
      </c>
      <c r="V193" s="181" t="str">
        <f>VLOOKUP($K193,Buchungsvarianten!$G$4:$AN$51,COLUMN(L193),FALSE)</f>
        <v>Pers.GLN BAWU</v>
      </c>
      <c r="W193" s="186" t="str">
        <f>VLOOKUP($K193,Buchungsvarianten!$G$4:$AN$51,COLUMN(M193),FALSE)</f>
        <v>ÜG aus/in Strecke</v>
      </c>
      <c r="X193" s="185" t="str">
        <f>VLOOKUP($K193,Buchungsvarianten!$G$4:$AN$51,COLUMN(N193),FALSE)</f>
        <v>Pers.GLN ausgel.Betrieb</v>
      </c>
      <c r="Y193" s="181" t="str">
        <f>VLOOKUP($K193,Buchungsvarianten!$G$4:$AN$51,COLUMN(O193),FALSE)</f>
        <v>Pers.GLN BAWU</v>
      </c>
      <c r="Z193" s="181" t="str">
        <f>VLOOKUP($K193,Buchungsvarianten!$G$4:$AN$51,COLUMN(P193),FALSE)</f>
        <v>ÜN aus/in Strecke</v>
      </c>
      <c r="AA193" s="181" t="str">
        <f>VLOOKUP($K193,Buchungsvarianten!$G$4:$AN$51,COLUMN(Q193),FALSE)</f>
        <v>Pers.GLN BAWU</v>
      </c>
      <c r="AB193" s="181" t="str">
        <f>VLOOKUP($K193,Buchungsvarianten!$G$4:$AN$51,COLUMN(R193),FALSE)</f>
        <v>Stand.GLN S/B</v>
      </c>
      <c r="AC193" s="186" t="str">
        <f>VLOOKUP($K193,Buchungsvarianten!$G$4:$AN$51,COLUMN(S193),FALSE)</f>
        <v>ÜG aus Strecke</v>
      </c>
      <c r="AD193" s="185" t="str">
        <f>VLOOKUP($K193,Buchungsvarianten!$G$4:$AN$51,COLUMN(T193),FALSE)</f>
        <v>Pers.GLN BAWU</v>
      </c>
      <c r="AE193" s="181" t="str">
        <f>VLOOKUP($K193,Buchungsvarianten!$G$4:$AN$51,COLUMN(U193),FALSE)</f>
        <v>Anl.GLN S/B</v>
      </c>
      <c r="AF193" s="181" t="str">
        <f>VLOOKUP($K193,Buchungsvarianten!$G$4:$AN$51,COLUMN(V193),FALSE)</f>
        <v>ÜN aus Strecke</v>
      </c>
      <c r="AG193" s="181" t="str">
        <f>VLOOKUP($K193,Buchungsvarianten!$G$4:$AN$51,COLUMN(W193),FALSE)</f>
        <v>-</v>
      </c>
      <c r="AH193" s="181" t="str">
        <f>VLOOKUP($K193,Buchungsvarianten!$G$4:$AN$51,COLUMN(X193),FALSE)</f>
        <v>-</v>
      </c>
      <c r="AI193" s="186" t="str">
        <f>VLOOKUP($K193,Buchungsvarianten!$G$4:$AN$51,COLUMN(Y193),FALSE)</f>
        <v>-</v>
      </c>
      <c r="AJ193" s="185" t="str">
        <f>VLOOKUP($K193,Buchungsvarianten!$G$4:$AN$51,COLUMN(Z193),FALSE)</f>
        <v>-</v>
      </c>
      <c r="AK193" s="181" t="str">
        <f>VLOOKUP($K193,Buchungsvarianten!$G$4:$AN$51,COLUMN(AA193),FALSE)</f>
        <v>-</v>
      </c>
      <c r="AL193" s="181" t="str">
        <f>VLOOKUP($K193,Buchungsvarianten!$G$4:$AN$51,COLUMN(AB193),FALSE)</f>
        <v>-</v>
      </c>
      <c r="AM193" s="181" t="str">
        <f>VLOOKUP($K193,Buchungsvarianten!$G$4:$AN$51,COLUMN(AC193),FALSE)</f>
        <v>-</v>
      </c>
      <c r="AN193" s="181" t="str">
        <f>VLOOKUP($K193,Buchungsvarianten!$G$4:$AN$51,COLUMN(AD193),FALSE)</f>
        <v>-</v>
      </c>
      <c r="AO193" s="186" t="str">
        <f>VLOOKUP($K193,Buchungsvarianten!$G$4:$AN$51,COLUMN(AE193),FALSE)</f>
        <v>-</v>
      </c>
      <c r="AP193" s="185" t="str">
        <f>VLOOKUP($K193,Buchungsvarianten!$G$4:$AN$51,COLUMN(AF193),FALSE)</f>
        <v>-</v>
      </c>
      <c r="AQ193" s="181" t="str">
        <f>VLOOKUP($K193,Buchungsvarianten!$G$4:$AN$51,COLUMN(AG193),FALSE)</f>
        <v>-</v>
      </c>
      <c r="AR193" s="186" t="str">
        <f>VLOOKUP($K193,Buchungsvarianten!$G$4:$AN$51,COLUMN(AH193),FALSE)</f>
        <v>-</v>
      </c>
      <c r="AS193" s="35" t="s">
        <v>56</v>
      </c>
    </row>
    <row r="194" spans="1:45" ht="30" x14ac:dyDescent="0.25">
      <c r="A194" s="6" t="s">
        <v>28</v>
      </c>
      <c r="B194" s="6" t="s">
        <v>28</v>
      </c>
      <c r="C194" s="6" t="s">
        <v>27</v>
      </c>
      <c r="D194" s="6" t="s">
        <v>64</v>
      </c>
      <c r="E194" s="22">
        <v>91401</v>
      </c>
      <c r="F194" s="118" t="s">
        <v>65</v>
      </c>
      <c r="G194" s="5">
        <f t="shared" si="2"/>
        <v>17</v>
      </c>
      <c r="H194" s="4" t="str">
        <f>VLOOKUP(G194,Buchungsvarianten!$D$4:$F$51,2,FALSE)</f>
        <v>Hol</v>
      </c>
      <c r="I194" s="123" t="str">
        <f>VLOOKUP(K194,Buchungsvarianten!$G$4:$AP$51,36,FALSE)</f>
        <v>HH-&gt;Gem-&gt;ausgel.Betrieb</v>
      </c>
      <c r="J194" s="116" t="str">
        <f>VLOOKUP(G194,Buchungsvarianten!$D$4:$F$51,3,FALSE)</f>
        <v>fremde Anlage</v>
      </c>
      <c r="K194" s="7">
        <v>17</v>
      </c>
      <c r="L194" s="185" t="str">
        <f>VLOOKUP($K194,Buchungsvarianten!$G$4:$AN$51,COLUMN(B194),FALSE)</f>
        <v>&lt;Pers.GLN Gem.&gt;</v>
      </c>
      <c r="M194" s="181" t="str">
        <f>VLOOKUP($K194,Buchungsvarianten!$G$4:$AN$51,COLUMN(C194),FALSE)</f>
        <v>&lt;Pers.GLN Gem.&gt;</v>
      </c>
      <c r="N194" s="181" t="str">
        <f>VLOOKUP($K194,Buchungsvarianten!$G$4:$AN$51,COLUMN(D194),FALSE)</f>
        <v>&lt;ÜN in Strecke&gt;</v>
      </c>
      <c r="O194" s="181" t="str">
        <f>VLOOKUP($K194,Buchungsvarianten!$G$4:$AN$51,COLUMN(E194),FALSE)</f>
        <v>Pers.GLN Gem.</v>
      </c>
      <c r="P194" s="181" t="str">
        <f>VLOOKUP($K194,Buchungsvarianten!$G$4:$AN$51,COLUMN(F194),FALSE)</f>
        <v>Stand.GLN ausgel.Betrieb</v>
      </c>
      <c r="Q194" s="186" t="str">
        <f>VLOOKUP($K194,Buchungsvarianten!$G$4:$AN$51,COLUMN(G194),FALSE)</f>
        <v>Übergabe</v>
      </c>
      <c r="R194" s="185" t="str">
        <f>VLOOKUP($K194,Buchungsvarianten!$G$4:$AN$51,COLUMN(H194),FALSE)</f>
        <v>Pers.GLN Gem.</v>
      </c>
      <c r="S194" s="181" t="str">
        <f>VLOOKUP($K194,Buchungsvarianten!$G$4:$AN$51,COLUMN(I194),FALSE)</f>
        <v>Anl.GLN ausgel.Betrieb</v>
      </c>
      <c r="T194" s="181" t="str">
        <f>VLOOKUP($K194,Buchungsvarianten!$G$4:$AN$51,COLUMN(J194),FALSE)</f>
        <v>Übernahme</v>
      </c>
      <c r="U194" s="181" t="str">
        <f>VLOOKUP($K194,Buchungsvarianten!$G$4:$AN$51,COLUMN(K194),FALSE)</f>
        <v>-</v>
      </c>
      <c r="V194" s="181" t="str">
        <f>VLOOKUP($K194,Buchungsvarianten!$G$4:$AN$51,COLUMN(L194),FALSE)</f>
        <v>-</v>
      </c>
      <c r="W194" s="186" t="str">
        <f>VLOOKUP($K194,Buchungsvarianten!$G$4:$AN$51,COLUMN(M194),FALSE)</f>
        <v>-</v>
      </c>
      <c r="X194" s="185" t="str">
        <f>VLOOKUP($K194,Buchungsvarianten!$G$4:$AN$51,COLUMN(N194),FALSE)</f>
        <v>-</v>
      </c>
      <c r="Y194" s="181" t="str">
        <f>VLOOKUP($K194,Buchungsvarianten!$G$4:$AN$51,COLUMN(O194),FALSE)</f>
        <v>-</v>
      </c>
      <c r="Z194" s="181" t="str">
        <f>VLOOKUP($K194,Buchungsvarianten!$G$4:$AN$51,COLUMN(P194),FALSE)</f>
        <v>-</v>
      </c>
      <c r="AA194" s="181" t="str">
        <f>VLOOKUP($K194,Buchungsvarianten!$G$4:$AN$51,COLUMN(Q194),FALSE)</f>
        <v>-</v>
      </c>
      <c r="AB194" s="181" t="str">
        <f>VLOOKUP($K194,Buchungsvarianten!$G$4:$AN$51,COLUMN(R194),FALSE)</f>
        <v>-</v>
      </c>
      <c r="AC194" s="186" t="str">
        <f>VLOOKUP($K194,Buchungsvarianten!$G$4:$AN$51,COLUMN(S194),FALSE)</f>
        <v>-</v>
      </c>
      <c r="AD194" s="185" t="str">
        <f>VLOOKUP($K194,Buchungsvarianten!$G$4:$AN$51,COLUMN(T194),FALSE)</f>
        <v>-</v>
      </c>
      <c r="AE194" s="181" t="str">
        <f>VLOOKUP($K194,Buchungsvarianten!$G$4:$AN$51,COLUMN(U194),FALSE)</f>
        <v>-</v>
      </c>
      <c r="AF194" s="181" t="str">
        <f>VLOOKUP($K194,Buchungsvarianten!$G$4:$AN$51,COLUMN(V194),FALSE)</f>
        <v>-</v>
      </c>
      <c r="AG194" s="181" t="str">
        <f>VLOOKUP($K194,Buchungsvarianten!$G$4:$AN$51,COLUMN(W194),FALSE)</f>
        <v>-</v>
      </c>
      <c r="AH194" s="181" t="str">
        <f>VLOOKUP($K194,Buchungsvarianten!$G$4:$AN$51,COLUMN(X194),FALSE)</f>
        <v>-</v>
      </c>
      <c r="AI194" s="186" t="str">
        <f>VLOOKUP($K194,Buchungsvarianten!$G$4:$AN$51,COLUMN(Y194),FALSE)</f>
        <v>-</v>
      </c>
      <c r="AJ194" s="185" t="str">
        <f>VLOOKUP($K194,Buchungsvarianten!$G$4:$AN$51,COLUMN(Z194),FALSE)</f>
        <v>-</v>
      </c>
      <c r="AK194" s="181" t="str">
        <f>VLOOKUP($K194,Buchungsvarianten!$G$4:$AN$51,COLUMN(AA194),FALSE)</f>
        <v>-</v>
      </c>
      <c r="AL194" s="181" t="str">
        <f>VLOOKUP($K194,Buchungsvarianten!$G$4:$AN$51,COLUMN(AB194),FALSE)</f>
        <v>-</v>
      </c>
      <c r="AM194" s="181" t="str">
        <f>VLOOKUP($K194,Buchungsvarianten!$G$4:$AN$51,COLUMN(AC194),FALSE)</f>
        <v>-</v>
      </c>
      <c r="AN194" s="181" t="str">
        <f>VLOOKUP($K194,Buchungsvarianten!$G$4:$AN$51,COLUMN(AD194),FALSE)</f>
        <v>-</v>
      </c>
      <c r="AO194" s="186" t="str">
        <f>VLOOKUP($K194,Buchungsvarianten!$G$4:$AN$51,COLUMN(AE194),FALSE)</f>
        <v>-</v>
      </c>
      <c r="AP194" s="185" t="str">
        <f>VLOOKUP($K194,Buchungsvarianten!$G$4:$AN$51,COLUMN(AF194),FALSE)</f>
        <v>-</v>
      </c>
      <c r="AQ194" s="181" t="str">
        <f>VLOOKUP($K194,Buchungsvarianten!$G$4:$AN$51,COLUMN(AG194),FALSE)</f>
        <v>-</v>
      </c>
      <c r="AR194" s="186" t="str">
        <f>VLOOKUP($K194,Buchungsvarianten!$G$4:$AN$51,COLUMN(AH194),FALSE)</f>
        <v>-</v>
      </c>
      <c r="AS194" s="35" t="s">
        <v>122</v>
      </c>
    </row>
    <row r="195" spans="1:45" x14ac:dyDescent="0.25">
      <c r="A195" s="6" t="s">
        <v>28</v>
      </c>
      <c r="B195" s="6" t="s">
        <v>28</v>
      </c>
      <c r="C195" s="6" t="s">
        <v>27</v>
      </c>
      <c r="D195" s="6" t="s">
        <v>64</v>
      </c>
      <c r="E195" s="22">
        <v>91401</v>
      </c>
      <c r="F195" s="118" t="s">
        <v>65</v>
      </c>
      <c r="G195" s="5">
        <f t="shared" si="2"/>
        <v>20</v>
      </c>
      <c r="H195" s="4" t="str">
        <f>VLOOKUP(G195,Buchungsvarianten!$D$4:$F$51,2,FALSE)</f>
        <v>Hol</v>
      </c>
      <c r="I195" s="123" t="str">
        <f>VLOOKUP(K195,Buchungsvarianten!$G$4:$AP$51,36,FALSE)</f>
        <v>HH-&gt;Gem-&gt;ausgel.Betrieb-&gt;BAWU-&gt;Behandler</v>
      </c>
      <c r="J195" s="116" t="str">
        <f>VLOOKUP(G195,Buchungsvarianten!$D$4:$F$51,3,FALSE)</f>
        <v>fremde Anlage</v>
      </c>
      <c r="K195" s="7">
        <v>20</v>
      </c>
      <c r="L195" s="185" t="str">
        <f>VLOOKUP($K195,Buchungsvarianten!$G$4:$AN$51,COLUMN(B195),FALSE)</f>
        <v>&lt;Pers.GLN Gem.&gt;</v>
      </c>
      <c r="M195" s="181" t="str">
        <f>VLOOKUP($K195,Buchungsvarianten!$G$4:$AN$51,COLUMN(C195),FALSE)</f>
        <v>&lt;Pers.GLN Gem.&gt;</v>
      </c>
      <c r="N195" s="181" t="str">
        <f>VLOOKUP($K195,Buchungsvarianten!$G$4:$AN$51,COLUMN(D195),FALSE)</f>
        <v>&lt;ÜN in Strecke&gt;</v>
      </c>
      <c r="O195" s="181" t="str">
        <f>VLOOKUP($K195,Buchungsvarianten!$G$4:$AN$51,COLUMN(E195),FALSE)</f>
        <v>Pers.GLN Gem.</v>
      </c>
      <c r="P195" s="181" t="str">
        <f>VLOOKUP($K195,Buchungsvarianten!$G$4:$AN$51,COLUMN(F195),FALSE)</f>
        <v>Pers.GLN ausgel.Betrieb</v>
      </c>
      <c r="Q195" s="186" t="str">
        <f>VLOOKUP($K195,Buchungsvarianten!$G$4:$AN$51,COLUMN(G195),FALSE)</f>
        <v>ÜG in Strecke</v>
      </c>
      <c r="R195" s="185" t="str">
        <f>VLOOKUP($K195,Buchungsvarianten!$G$4:$AN$51,COLUMN(H195),FALSE)</f>
        <v>Pers.GLN Gem.</v>
      </c>
      <c r="S195" s="181" t="str">
        <f>VLOOKUP($K195,Buchungsvarianten!$G$4:$AN$51,COLUMN(I195),FALSE)</f>
        <v>Pers.GLN ausgel.Betrieb</v>
      </c>
      <c r="T195" s="181" t="str">
        <f>VLOOKUP($K195,Buchungsvarianten!$G$4:$AN$51,COLUMN(J195),FALSE)</f>
        <v>ÜN in Strecke</v>
      </c>
      <c r="U195" s="181" t="str">
        <f>VLOOKUP($K195,Buchungsvarianten!$G$4:$AN$51,COLUMN(K195),FALSE)</f>
        <v>Pers.GLN ausgel.Betrieb</v>
      </c>
      <c r="V195" s="181" t="str">
        <f>VLOOKUP($K195,Buchungsvarianten!$G$4:$AN$51,COLUMN(L195),FALSE)</f>
        <v>Pers.GLN BAWU</v>
      </c>
      <c r="W195" s="186" t="str">
        <f>VLOOKUP($K195,Buchungsvarianten!$G$4:$AN$51,COLUMN(M195),FALSE)</f>
        <v>ÜG aus/in Strecke</v>
      </c>
      <c r="X195" s="185" t="str">
        <f>VLOOKUP($K195,Buchungsvarianten!$G$4:$AN$51,COLUMN(N195),FALSE)</f>
        <v>Pers.GLN ausgel.Betrieb</v>
      </c>
      <c r="Y195" s="181" t="str">
        <f>VLOOKUP($K195,Buchungsvarianten!$G$4:$AN$51,COLUMN(O195),FALSE)</f>
        <v>Pers.GLN BAWU</v>
      </c>
      <c r="Z195" s="181" t="str">
        <f>VLOOKUP($K195,Buchungsvarianten!$G$4:$AN$51,COLUMN(P195),FALSE)</f>
        <v>ÜN aus/in Strecke</v>
      </c>
      <c r="AA195" s="181" t="str">
        <f>VLOOKUP($K195,Buchungsvarianten!$G$4:$AN$51,COLUMN(Q195),FALSE)</f>
        <v>Pers.GLN BAWU</v>
      </c>
      <c r="AB195" s="181" t="str">
        <f>VLOOKUP($K195,Buchungsvarianten!$G$4:$AN$51,COLUMN(R195),FALSE)</f>
        <v>Stand.GLN S/B</v>
      </c>
      <c r="AC195" s="186" t="str">
        <f>VLOOKUP($K195,Buchungsvarianten!$G$4:$AN$51,COLUMN(S195),FALSE)</f>
        <v>ÜG aus Strecke</v>
      </c>
      <c r="AD195" s="185" t="str">
        <f>VLOOKUP($K195,Buchungsvarianten!$G$4:$AN$51,COLUMN(T195),FALSE)</f>
        <v>Pers.GLN BAWU</v>
      </c>
      <c r="AE195" s="181" t="str">
        <f>VLOOKUP($K195,Buchungsvarianten!$G$4:$AN$51,COLUMN(U195),FALSE)</f>
        <v>Anl.GLN S/B</v>
      </c>
      <c r="AF195" s="181" t="str">
        <f>VLOOKUP($K195,Buchungsvarianten!$G$4:$AN$51,COLUMN(V195),FALSE)</f>
        <v>ÜN aus Strecke</v>
      </c>
      <c r="AG195" s="181" t="str">
        <f>VLOOKUP($K195,Buchungsvarianten!$G$4:$AN$51,COLUMN(W195),FALSE)</f>
        <v>-</v>
      </c>
      <c r="AH195" s="181" t="str">
        <f>VLOOKUP($K195,Buchungsvarianten!$G$4:$AN$51,COLUMN(X195),FALSE)</f>
        <v>-</v>
      </c>
      <c r="AI195" s="186" t="str">
        <f>VLOOKUP($K195,Buchungsvarianten!$G$4:$AN$51,COLUMN(Y195),FALSE)</f>
        <v>-</v>
      </c>
      <c r="AJ195" s="185" t="str">
        <f>VLOOKUP($K195,Buchungsvarianten!$G$4:$AN$51,COLUMN(Z195),FALSE)</f>
        <v>-</v>
      </c>
      <c r="AK195" s="181" t="str">
        <f>VLOOKUP($K195,Buchungsvarianten!$G$4:$AN$51,COLUMN(AA195),FALSE)</f>
        <v>-</v>
      </c>
      <c r="AL195" s="181" t="str">
        <f>VLOOKUP($K195,Buchungsvarianten!$G$4:$AN$51,COLUMN(AB195),FALSE)</f>
        <v>-</v>
      </c>
      <c r="AM195" s="181" t="str">
        <f>VLOOKUP($K195,Buchungsvarianten!$G$4:$AN$51,COLUMN(AC195),FALSE)</f>
        <v>-</v>
      </c>
      <c r="AN195" s="181" t="str">
        <f>VLOOKUP($K195,Buchungsvarianten!$G$4:$AN$51,COLUMN(AD195),FALSE)</f>
        <v>-</v>
      </c>
      <c r="AO195" s="186" t="str">
        <f>VLOOKUP($K195,Buchungsvarianten!$G$4:$AN$51,COLUMN(AE195),FALSE)</f>
        <v>-</v>
      </c>
      <c r="AP195" s="185" t="str">
        <f>VLOOKUP($K195,Buchungsvarianten!$G$4:$AN$51,COLUMN(AF195),FALSE)</f>
        <v>-</v>
      </c>
      <c r="AQ195" s="181" t="str">
        <f>VLOOKUP($K195,Buchungsvarianten!$G$4:$AN$51,COLUMN(AG195),FALSE)</f>
        <v>-</v>
      </c>
      <c r="AR195" s="186" t="str">
        <f>VLOOKUP($K195,Buchungsvarianten!$G$4:$AN$51,COLUMN(AH195),FALSE)</f>
        <v>-</v>
      </c>
      <c r="AS195" s="35" t="s">
        <v>56</v>
      </c>
    </row>
    <row r="196" spans="1:45" ht="45" x14ac:dyDescent="0.25">
      <c r="A196" s="6" t="s">
        <v>28</v>
      </c>
      <c r="B196" s="6" t="s">
        <v>28</v>
      </c>
      <c r="C196" s="6" t="s">
        <v>27</v>
      </c>
      <c r="D196" s="6" t="s">
        <v>64</v>
      </c>
      <c r="E196" s="22">
        <v>91401</v>
      </c>
      <c r="F196" s="118" t="s">
        <v>65</v>
      </c>
      <c r="G196" s="5">
        <f t="shared" si="2"/>
        <v>13</v>
      </c>
      <c r="H196" s="4" t="str">
        <f>VLOOKUP(G196,Buchungsvarianten!$D$4:$F$51,2,FALSE)</f>
        <v>Bring</v>
      </c>
      <c r="I196" s="123" t="str">
        <f>VLOOKUP(K196,Buchungsvarianten!$G$4:$AP$51,36,FALSE)</f>
        <v>HH-&gt;WSZ-&gt;S/B-&gt;S/B</v>
      </c>
      <c r="J196" s="116" t="str">
        <f>VLOOKUP(G196,Buchungsvarianten!$D$4:$F$51,3,FALSE)</f>
        <v>WSZ als Anlage der Gemeinde</v>
      </c>
      <c r="K196" s="7">
        <v>13</v>
      </c>
      <c r="L196" s="185" t="str">
        <f>VLOOKUP($K196,Buchungsvarianten!$G$4:$AN$51,COLUMN(B196),FALSE)</f>
        <v>&lt;Pers.GLN Gem.&gt;</v>
      </c>
      <c r="M196" s="181" t="str">
        <f>VLOOKUP($K196,Buchungsvarianten!$G$4:$AN$51,COLUMN(C196),FALSE)</f>
        <v>&lt;Anl.GLN WSZ (Gem.)&gt;</v>
      </c>
      <c r="N196" s="181" t="str">
        <f>VLOOKUP($K196,Buchungsvarianten!$G$4:$AN$51,COLUMN(D196),FALSE)</f>
        <v>&lt;Übernahme&gt;</v>
      </c>
      <c r="O196" s="181" t="str">
        <f>VLOOKUP($K196,Buchungsvarianten!$G$4:$AN$51,COLUMN(E196),FALSE)</f>
        <v>Anl.GLN WSZ (Gem.)</v>
      </c>
      <c r="P196" s="181" t="str">
        <f>VLOOKUP($K196,Buchungsvarianten!$G$4:$AN$51,COLUMN(F196),FALSE)</f>
        <v>Pers.GLN S/B</v>
      </c>
      <c r="Q196" s="186" t="str">
        <f>VLOOKUP($K196,Buchungsvarianten!$G$4:$AN$51,COLUMN(G196),FALSE)</f>
        <v>ÜG in Strecke</v>
      </c>
      <c r="R196" s="185" t="str">
        <f>VLOOKUP($K196,Buchungsvarianten!$G$4:$AN$51,COLUMN(H196),FALSE)</f>
        <v>Stand.GLN WSZ (Gem.)</v>
      </c>
      <c r="S196" s="181" t="str">
        <f>VLOOKUP($K196,Buchungsvarianten!$G$4:$AN$51,COLUMN(I196),FALSE)</f>
        <v>Pers.GLN S/B</v>
      </c>
      <c r="T196" s="181" t="str">
        <f>VLOOKUP($K196,Buchungsvarianten!$G$4:$AN$51,COLUMN(J196),FALSE)</f>
        <v>ÜN in Strecke</v>
      </c>
      <c r="U196" s="181" t="str">
        <f>VLOOKUP($K196,Buchungsvarianten!$G$4:$AN$51,COLUMN(K196),FALSE)</f>
        <v>Pers.GLN S/B</v>
      </c>
      <c r="V196" s="181" t="str">
        <f>VLOOKUP($K196,Buchungsvarianten!$G$4:$AN$51,COLUMN(L196),FALSE)</f>
        <v>Stand.GLN S/B</v>
      </c>
      <c r="W196" s="186" t="str">
        <f>VLOOKUP($K196,Buchungsvarianten!$G$4:$AN$51,COLUMN(M196),FALSE)</f>
        <v>ÜG aus Strecke</v>
      </c>
      <c r="X196" s="185" t="str">
        <f>VLOOKUP($K196,Buchungsvarianten!$G$4:$AN$51,COLUMN(N196),FALSE)</f>
        <v>Pers.GLN S/B</v>
      </c>
      <c r="Y196" s="181" t="str">
        <f>VLOOKUP($K196,Buchungsvarianten!$G$4:$AN$51,COLUMN(O196),FALSE)</f>
        <v>Anl.GLN S/B</v>
      </c>
      <c r="Z196" s="181" t="str">
        <f>VLOOKUP($K196,Buchungsvarianten!$G$4:$AN$51,COLUMN(P196),FALSE)</f>
        <v>ÜN aus Strecke</v>
      </c>
      <c r="AA196" s="181" t="str">
        <f>VLOOKUP($K196,Buchungsvarianten!$G$4:$AN$51,COLUMN(Q196),FALSE)</f>
        <v>-</v>
      </c>
      <c r="AB196" s="181" t="str">
        <f>VLOOKUP($K196,Buchungsvarianten!$G$4:$AN$51,COLUMN(R196),FALSE)</f>
        <v>-</v>
      </c>
      <c r="AC196" s="186" t="str">
        <f>VLOOKUP($K196,Buchungsvarianten!$G$4:$AN$51,COLUMN(S196),FALSE)</f>
        <v>-</v>
      </c>
      <c r="AD196" s="185" t="str">
        <f>VLOOKUP($K196,Buchungsvarianten!$G$4:$AN$51,COLUMN(T196),FALSE)</f>
        <v>-</v>
      </c>
      <c r="AE196" s="181" t="str">
        <f>VLOOKUP($K196,Buchungsvarianten!$G$4:$AN$51,COLUMN(U196),FALSE)</f>
        <v>-</v>
      </c>
      <c r="AF196" s="181" t="str">
        <f>VLOOKUP($K196,Buchungsvarianten!$G$4:$AN$51,COLUMN(V196),FALSE)</f>
        <v>-</v>
      </c>
      <c r="AG196" s="181" t="str">
        <f>VLOOKUP($K196,Buchungsvarianten!$G$4:$AN$51,COLUMN(W196),FALSE)</f>
        <v>-</v>
      </c>
      <c r="AH196" s="181" t="str">
        <f>VLOOKUP($K196,Buchungsvarianten!$G$4:$AN$51,COLUMN(X196),FALSE)</f>
        <v>-</v>
      </c>
      <c r="AI196" s="186" t="str">
        <f>VLOOKUP($K196,Buchungsvarianten!$G$4:$AN$51,COLUMN(Y196),FALSE)</f>
        <v>-</v>
      </c>
      <c r="AJ196" s="185" t="str">
        <f>VLOOKUP($K196,Buchungsvarianten!$G$4:$AN$51,COLUMN(Z196),FALSE)</f>
        <v>-</v>
      </c>
      <c r="AK196" s="181" t="str">
        <f>VLOOKUP($K196,Buchungsvarianten!$G$4:$AN$51,COLUMN(AA196),FALSE)</f>
        <v>-</v>
      </c>
      <c r="AL196" s="181" t="str">
        <f>VLOOKUP($K196,Buchungsvarianten!$G$4:$AN$51,COLUMN(AB196),FALSE)</f>
        <v>-</v>
      </c>
      <c r="AM196" s="181" t="str">
        <f>VLOOKUP($K196,Buchungsvarianten!$G$4:$AN$51,COLUMN(AC196),FALSE)</f>
        <v>-</v>
      </c>
      <c r="AN196" s="181" t="str">
        <f>VLOOKUP($K196,Buchungsvarianten!$G$4:$AN$51,COLUMN(AD196),FALSE)</f>
        <v>-</v>
      </c>
      <c r="AO196" s="186" t="str">
        <f>VLOOKUP($K196,Buchungsvarianten!$G$4:$AN$51,COLUMN(AE196),FALSE)</f>
        <v>-</v>
      </c>
      <c r="AP196" s="185" t="str">
        <f>VLOOKUP($K196,Buchungsvarianten!$G$4:$AN$51,COLUMN(AF196),FALSE)</f>
        <v>-</v>
      </c>
      <c r="AQ196" s="181" t="str">
        <f>VLOOKUP($K196,Buchungsvarianten!$G$4:$AN$51,COLUMN(AG196),FALSE)</f>
        <v>-</v>
      </c>
      <c r="AR196" s="186" t="str">
        <f>VLOOKUP($K196,Buchungsvarianten!$G$4:$AN$51,COLUMN(AH196),FALSE)</f>
        <v>-</v>
      </c>
      <c r="AS196" s="35" t="s">
        <v>123</v>
      </c>
    </row>
    <row r="197" spans="1:45" ht="45" x14ac:dyDescent="0.25">
      <c r="A197" s="6" t="s">
        <v>28</v>
      </c>
      <c r="B197" s="6" t="s">
        <v>28</v>
      </c>
      <c r="C197" s="6" t="s">
        <v>27</v>
      </c>
      <c r="D197" s="6" t="s">
        <v>64</v>
      </c>
      <c r="E197" s="22">
        <v>91401</v>
      </c>
      <c r="F197" s="118" t="s">
        <v>65</v>
      </c>
      <c r="G197" s="5">
        <f t="shared" si="2"/>
        <v>14</v>
      </c>
      <c r="H197" s="4" t="str">
        <f>VLOOKUP(G197,Buchungsvarianten!$D$4:$F$51,2,FALSE)</f>
        <v>Bring</v>
      </c>
      <c r="I197" s="123" t="str">
        <f>VLOOKUP(K197,Buchungsvarianten!$G$4:$AP$51,36,FALSE)</f>
        <v>HH-&gt;WSZ-&gt;S/B</v>
      </c>
      <c r="J197" s="116" t="str">
        <f>VLOOKUP(G197,Buchungsvarianten!$D$4:$F$51,3,FALSE)</f>
        <v>WSZ als Anlage der Gemeinde</v>
      </c>
      <c r="K197" s="7">
        <v>14</v>
      </c>
      <c r="L197" s="185" t="str">
        <f>VLOOKUP($K197,Buchungsvarianten!$G$4:$AN$51,COLUMN(B197),FALSE)</f>
        <v>&lt;Pers.GLN Gem.&gt;</v>
      </c>
      <c r="M197" s="181" t="str">
        <f>VLOOKUP($K197,Buchungsvarianten!$G$4:$AN$51,COLUMN(C197),FALSE)</f>
        <v>&lt;Anl.GLN WSZ (Gem.)&gt;</v>
      </c>
      <c r="N197" s="181" t="str">
        <f>VLOOKUP($K197,Buchungsvarianten!$G$4:$AN$51,COLUMN(D197),FALSE)</f>
        <v>&lt;Übernahme&gt;</v>
      </c>
      <c r="O197" s="181" t="str">
        <f>VLOOKUP($K197,Buchungsvarianten!$G$4:$AN$51,COLUMN(E197),FALSE)</f>
        <v>Anl.GLN WSZ (Gem.)</v>
      </c>
      <c r="P197" s="181" t="str">
        <f>VLOOKUP($K197,Buchungsvarianten!$G$4:$AN$51,COLUMN(F197),FALSE)</f>
        <v>Stand.GLN S/B</v>
      </c>
      <c r="Q197" s="186" t="str">
        <f>VLOOKUP($K197,Buchungsvarianten!$G$4:$AN$51,COLUMN(G197),FALSE)</f>
        <v>Übergabe</v>
      </c>
      <c r="R197" s="185" t="str">
        <f>VLOOKUP($K197,Buchungsvarianten!$G$4:$AN$51,COLUMN(H197),FALSE)</f>
        <v>Stand.GLN WSZ (Gem.)</v>
      </c>
      <c r="S197" s="181" t="str">
        <f>VLOOKUP($K197,Buchungsvarianten!$G$4:$AN$51,COLUMN(I197),FALSE)</f>
        <v>Anl.GLN S/B</v>
      </c>
      <c r="T197" s="181" t="str">
        <f>VLOOKUP($K197,Buchungsvarianten!$G$4:$AN$51,COLUMN(J197),FALSE)</f>
        <v>Übernahme</v>
      </c>
      <c r="U197" s="181" t="str">
        <f>VLOOKUP($K197,Buchungsvarianten!$G$4:$AN$51,COLUMN(K197),FALSE)</f>
        <v>-</v>
      </c>
      <c r="V197" s="181" t="str">
        <f>VLOOKUP($K197,Buchungsvarianten!$G$4:$AN$51,COLUMN(L197),FALSE)</f>
        <v>-</v>
      </c>
      <c r="W197" s="186" t="str">
        <f>VLOOKUP($K197,Buchungsvarianten!$G$4:$AN$51,COLUMN(M197),FALSE)</f>
        <v>-</v>
      </c>
      <c r="X197" s="185" t="str">
        <f>VLOOKUP($K197,Buchungsvarianten!$G$4:$AN$51,COLUMN(N197),FALSE)</f>
        <v>-</v>
      </c>
      <c r="Y197" s="181" t="str">
        <f>VLOOKUP($K197,Buchungsvarianten!$G$4:$AN$51,COLUMN(O197),FALSE)</f>
        <v>-</v>
      </c>
      <c r="Z197" s="181" t="str">
        <f>VLOOKUP($K197,Buchungsvarianten!$G$4:$AN$51,COLUMN(P197),FALSE)</f>
        <v>-</v>
      </c>
      <c r="AA197" s="181" t="str">
        <f>VLOOKUP($K197,Buchungsvarianten!$G$4:$AN$51,COLUMN(Q197),FALSE)</f>
        <v>-</v>
      </c>
      <c r="AB197" s="181" t="str">
        <f>VLOOKUP($K197,Buchungsvarianten!$G$4:$AN$51,COLUMN(R197),FALSE)</f>
        <v>-</v>
      </c>
      <c r="AC197" s="186" t="str">
        <f>VLOOKUP($K197,Buchungsvarianten!$G$4:$AN$51,COLUMN(S197),FALSE)</f>
        <v>-</v>
      </c>
      <c r="AD197" s="185" t="str">
        <f>VLOOKUP($K197,Buchungsvarianten!$G$4:$AN$51,COLUMN(T197),FALSE)</f>
        <v>-</v>
      </c>
      <c r="AE197" s="181" t="str">
        <f>VLOOKUP($K197,Buchungsvarianten!$G$4:$AN$51,COLUMN(U197),FALSE)</f>
        <v>-</v>
      </c>
      <c r="AF197" s="181" t="str">
        <f>VLOOKUP($K197,Buchungsvarianten!$G$4:$AN$51,COLUMN(V197),FALSE)</f>
        <v>-</v>
      </c>
      <c r="AG197" s="181" t="str">
        <f>VLOOKUP($K197,Buchungsvarianten!$G$4:$AN$51,COLUMN(W197),FALSE)</f>
        <v>-</v>
      </c>
      <c r="AH197" s="181" t="str">
        <f>VLOOKUP($K197,Buchungsvarianten!$G$4:$AN$51,COLUMN(X197),FALSE)</f>
        <v>-</v>
      </c>
      <c r="AI197" s="186" t="str">
        <f>VLOOKUP($K197,Buchungsvarianten!$G$4:$AN$51,COLUMN(Y197),FALSE)</f>
        <v>-</v>
      </c>
      <c r="AJ197" s="185" t="str">
        <f>VLOOKUP($K197,Buchungsvarianten!$G$4:$AN$51,COLUMN(Z197),FALSE)</f>
        <v>-</v>
      </c>
      <c r="AK197" s="181" t="str">
        <f>VLOOKUP($K197,Buchungsvarianten!$G$4:$AN$51,COLUMN(AA197),FALSE)</f>
        <v>-</v>
      </c>
      <c r="AL197" s="181" t="str">
        <f>VLOOKUP($K197,Buchungsvarianten!$G$4:$AN$51,COLUMN(AB197),FALSE)</f>
        <v>-</v>
      </c>
      <c r="AM197" s="181" t="str">
        <f>VLOOKUP($K197,Buchungsvarianten!$G$4:$AN$51,COLUMN(AC197),FALSE)</f>
        <v>-</v>
      </c>
      <c r="AN197" s="181" t="str">
        <f>VLOOKUP($K197,Buchungsvarianten!$G$4:$AN$51,COLUMN(AD197),FALSE)</f>
        <v>-</v>
      </c>
      <c r="AO197" s="186" t="str">
        <f>VLOOKUP($K197,Buchungsvarianten!$G$4:$AN$51,COLUMN(AE197),FALSE)</f>
        <v>-</v>
      </c>
      <c r="AP197" s="185" t="str">
        <f>VLOOKUP($K197,Buchungsvarianten!$G$4:$AN$51,COLUMN(AF197),FALSE)</f>
        <v>-</v>
      </c>
      <c r="AQ197" s="181" t="str">
        <f>VLOOKUP($K197,Buchungsvarianten!$G$4:$AN$51,COLUMN(AG197),FALSE)</f>
        <v>-</v>
      </c>
      <c r="AR197" s="186" t="str">
        <f>VLOOKUP($K197,Buchungsvarianten!$G$4:$AN$51,COLUMN(AH197),FALSE)</f>
        <v>-</v>
      </c>
      <c r="AS197" s="35" t="s">
        <v>124</v>
      </c>
    </row>
    <row r="198" spans="1:45" ht="45" x14ac:dyDescent="0.25">
      <c r="A198" s="6" t="s">
        <v>28</v>
      </c>
      <c r="B198" s="6" t="s">
        <v>28</v>
      </c>
      <c r="C198" s="6" t="s">
        <v>27</v>
      </c>
      <c r="D198" s="6" t="s">
        <v>64</v>
      </c>
      <c r="E198" s="6" t="s">
        <v>80</v>
      </c>
      <c r="F198" s="119" t="s">
        <v>81</v>
      </c>
      <c r="G198" s="5">
        <f>K198</f>
        <v>18</v>
      </c>
      <c r="H198" s="4" t="str">
        <f>VLOOKUP(G198,Buchungsvarianten!$D$4:$F$51,2,FALSE)</f>
        <v>Bring</v>
      </c>
      <c r="I198" s="123" t="str">
        <f>VLOOKUP(K198,Buchungsvarianten!$G$4:$AP$51,36,FALSE)</f>
        <v>HH-&gt;WSZ-&gt;ausgel.Betrieb-&gt;S/B</v>
      </c>
      <c r="J198" s="116" t="str">
        <f>VLOOKUP(G198,Buchungsvarianten!$D$4:$F$51,3,FALSE)</f>
        <v>WSZ als Anlage der Gemeinde</v>
      </c>
      <c r="K198" s="7">
        <v>18</v>
      </c>
      <c r="L198" s="185" t="str">
        <f>VLOOKUP($K198,Buchungsvarianten!$G$4:$AN$51,COLUMN(B198),FALSE)</f>
        <v>&lt;Pers.GLN Gem.&gt;</v>
      </c>
      <c r="M198" s="181" t="str">
        <f>VLOOKUP($K198,Buchungsvarianten!$G$4:$AN$51,COLUMN(C198),FALSE)</f>
        <v>&lt;Anl.GLN WSZ (Gem.)&gt;</v>
      </c>
      <c r="N198" s="181" t="str">
        <f>VLOOKUP($K198,Buchungsvarianten!$G$4:$AN$51,COLUMN(D198),FALSE)</f>
        <v>&lt;Übernahme&gt;</v>
      </c>
      <c r="O198" s="181" t="str">
        <f>VLOOKUP($K198,Buchungsvarianten!$G$4:$AN$51,COLUMN(E198),FALSE)</f>
        <v>Anl.GLN WSZ (Gem.)</v>
      </c>
      <c r="P198" s="181" t="str">
        <f>VLOOKUP($K198,Buchungsvarianten!$G$4:$AN$51,COLUMN(F198),FALSE)</f>
        <v>Pers.GLN ausgel.Betrieb</v>
      </c>
      <c r="Q198" s="186" t="str">
        <f>VLOOKUP($K198,Buchungsvarianten!$G$4:$AN$51,COLUMN(G198),FALSE)</f>
        <v>ÜG in Strecke</v>
      </c>
      <c r="R198" s="185" t="str">
        <f>VLOOKUP($K198,Buchungsvarianten!$G$4:$AN$51,COLUMN(H198),FALSE)</f>
        <v>Stand.GLN WSZ (Gem.)</v>
      </c>
      <c r="S198" s="181" t="str">
        <f>VLOOKUP($K198,Buchungsvarianten!$G$4:$AN$51,COLUMN(I198),FALSE)</f>
        <v>Pers.GLN ausgel.Betrieb</v>
      </c>
      <c r="T198" s="181" t="str">
        <f>VLOOKUP($K198,Buchungsvarianten!$G$4:$AN$51,COLUMN(J198),FALSE)</f>
        <v>ÜN in Strecke</v>
      </c>
      <c r="U198" s="181" t="str">
        <f>VLOOKUP($K198,Buchungsvarianten!$G$4:$AN$51,COLUMN(K198),FALSE)</f>
        <v>Pers.GLN ausgel.Betrieb</v>
      </c>
      <c r="V198" s="181" t="str">
        <f>VLOOKUP($K198,Buchungsvarianten!$G$4:$AN$51,COLUMN(L198),FALSE)</f>
        <v>Stand.GLN S/B</v>
      </c>
      <c r="W198" s="186" t="str">
        <f>VLOOKUP($K198,Buchungsvarianten!$G$4:$AN$51,COLUMN(M198),FALSE)</f>
        <v>ÜG aus Strecke</v>
      </c>
      <c r="X198" s="185" t="str">
        <f>VLOOKUP($K198,Buchungsvarianten!$G$4:$AN$51,COLUMN(N198),FALSE)</f>
        <v>Pers.GLN ausgel.Betrieb</v>
      </c>
      <c r="Y198" s="181" t="str">
        <f>VLOOKUP($K198,Buchungsvarianten!$G$4:$AN$51,COLUMN(O198),FALSE)</f>
        <v>Anl.GLN S/B</v>
      </c>
      <c r="Z198" s="181" t="str">
        <f>VLOOKUP($K198,Buchungsvarianten!$G$4:$AN$51,COLUMN(P198),FALSE)</f>
        <v>ÜN aus Strecke</v>
      </c>
      <c r="AA198" s="181" t="str">
        <f>VLOOKUP($K198,Buchungsvarianten!$G$4:$AN$51,COLUMN(Q198),FALSE)</f>
        <v>-</v>
      </c>
      <c r="AB198" s="181" t="str">
        <f>VLOOKUP($K198,Buchungsvarianten!$G$4:$AN$51,COLUMN(R198),FALSE)</f>
        <v>-</v>
      </c>
      <c r="AC198" s="186" t="str">
        <f>VLOOKUP($K198,Buchungsvarianten!$G$4:$AN$51,COLUMN(S198),FALSE)</f>
        <v>-</v>
      </c>
      <c r="AD198" s="185" t="str">
        <f>VLOOKUP($K198,Buchungsvarianten!$G$4:$AN$51,COLUMN(T198),FALSE)</f>
        <v>-</v>
      </c>
      <c r="AE198" s="181" t="str">
        <f>VLOOKUP($K198,Buchungsvarianten!$G$4:$AN$51,COLUMN(U198),FALSE)</f>
        <v>-</v>
      </c>
      <c r="AF198" s="181" t="str">
        <f>VLOOKUP($K198,Buchungsvarianten!$G$4:$AN$51,COLUMN(V198),FALSE)</f>
        <v>-</v>
      </c>
      <c r="AG198" s="181" t="str">
        <f>VLOOKUP($K198,Buchungsvarianten!$G$4:$AN$51,COLUMN(W198),FALSE)</f>
        <v>-</v>
      </c>
      <c r="AH198" s="181" t="str">
        <f>VLOOKUP($K198,Buchungsvarianten!$G$4:$AN$51,COLUMN(X198),FALSE)</f>
        <v>-</v>
      </c>
      <c r="AI198" s="186" t="str">
        <f>VLOOKUP($K198,Buchungsvarianten!$G$4:$AN$51,COLUMN(Y198),FALSE)</f>
        <v>-</v>
      </c>
      <c r="AJ198" s="185" t="str">
        <f>VLOOKUP($K198,Buchungsvarianten!$G$4:$AN$51,COLUMN(Z198),FALSE)</f>
        <v>-</v>
      </c>
      <c r="AK198" s="181" t="str">
        <f>VLOOKUP($K198,Buchungsvarianten!$G$4:$AN$51,COLUMN(AA198),FALSE)</f>
        <v>-</v>
      </c>
      <c r="AL198" s="181" t="str">
        <f>VLOOKUP($K198,Buchungsvarianten!$G$4:$AN$51,COLUMN(AB198),FALSE)</f>
        <v>-</v>
      </c>
      <c r="AM198" s="181" t="str">
        <f>VLOOKUP($K198,Buchungsvarianten!$G$4:$AN$51,COLUMN(AC198),FALSE)</f>
        <v>-</v>
      </c>
      <c r="AN198" s="181" t="str">
        <f>VLOOKUP($K198,Buchungsvarianten!$G$4:$AN$51,COLUMN(AD198),FALSE)</f>
        <v>-</v>
      </c>
      <c r="AO198" s="186" t="str">
        <f>VLOOKUP($K198,Buchungsvarianten!$G$4:$AN$51,COLUMN(AE198),FALSE)</f>
        <v>-</v>
      </c>
      <c r="AP198" s="185" t="str">
        <f>VLOOKUP($K198,Buchungsvarianten!$G$4:$AN$51,COLUMN(AF198),FALSE)</f>
        <v>-</v>
      </c>
      <c r="AQ198" s="181" t="str">
        <f>VLOOKUP($K198,Buchungsvarianten!$G$4:$AN$51,COLUMN(AG198),FALSE)</f>
        <v>-</v>
      </c>
      <c r="AR198" s="186" t="str">
        <f>VLOOKUP($K198,Buchungsvarianten!$G$4:$AN$51,COLUMN(AH198),FALSE)</f>
        <v>-</v>
      </c>
      <c r="AS198" s="35" t="s">
        <v>129</v>
      </c>
    </row>
    <row r="199" spans="1:45" ht="45" x14ac:dyDescent="0.25">
      <c r="A199" s="6" t="s">
        <v>28</v>
      </c>
      <c r="B199" s="6" t="s">
        <v>28</v>
      </c>
      <c r="C199" s="6" t="s">
        <v>27</v>
      </c>
      <c r="D199" s="6" t="s">
        <v>64</v>
      </c>
      <c r="E199" s="6">
        <v>31409</v>
      </c>
      <c r="F199" s="119" t="s">
        <v>82</v>
      </c>
      <c r="G199" s="5">
        <f>K199</f>
        <v>18</v>
      </c>
      <c r="H199" s="4" t="str">
        <f>VLOOKUP(G199,Buchungsvarianten!$D$4:$F$51,2,FALSE)</f>
        <v>Bring</v>
      </c>
      <c r="I199" s="123" t="str">
        <f>VLOOKUP(K199,Buchungsvarianten!$G$4:$AP$51,36,FALSE)</f>
        <v>HH-&gt;WSZ-&gt;ausgel.Betrieb-&gt;S/B</v>
      </c>
      <c r="J199" s="116" t="str">
        <f>VLOOKUP(G199,Buchungsvarianten!$D$4:$F$51,3,FALSE)</f>
        <v>WSZ als Anlage der Gemeinde</v>
      </c>
      <c r="K199" s="7">
        <v>18</v>
      </c>
      <c r="L199" s="185" t="str">
        <f>VLOOKUP($K199,Buchungsvarianten!$G$4:$AN$51,COLUMN(B199),FALSE)</f>
        <v>&lt;Pers.GLN Gem.&gt;</v>
      </c>
      <c r="M199" s="181" t="str">
        <f>VLOOKUP($K199,Buchungsvarianten!$G$4:$AN$51,COLUMN(C199),FALSE)</f>
        <v>&lt;Anl.GLN WSZ (Gem.)&gt;</v>
      </c>
      <c r="N199" s="181" t="str">
        <f>VLOOKUP($K199,Buchungsvarianten!$G$4:$AN$51,COLUMN(D199),FALSE)</f>
        <v>&lt;Übernahme&gt;</v>
      </c>
      <c r="O199" s="181" t="str">
        <f>VLOOKUP($K199,Buchungsvarianten!$G$4:$AN$51,COLUMN(E199),FALSE)</f>
        <v>Anl.GLN WSZ (Gem.)</v>
      </c>
      <c r="P199" s="181" t="str">
        <f>VLOOKUP($K199,Buchungsvarianten!$G$4:$AN$51,COLUMN(F199),FALSE)</f>
        <v>Pers.GLN ausgel.Betrieb</v>
      </c>
      <c r="Q199" s="186" t="str">
        <f>VLOOKUP($K199,Buchungsvarianten!$G$4:$AN$51,COLUMN(G199),FALSE)</f>
        <v>ÜG in Strecke</v>
      </c>
      <c r="R199" s="185" t="str">
        <f>VLOOKUP($K199,Buchungsvarianten!$G$4:$AN$51,COLUMN(H199),FALSE)</f>
        <v>Stand.GLN WSZ (Gem.)</v>
      </c>
      <c r="S199" s="181" t="str">
        <f>VLOOKUP($K199,Buchungsvarianten!$G$4:$AN$51,COLUMN(I199),FALSE)</f>
        <v>Pers.GLN ausgel.Betrieb</v>
      </c>
      <c r="T199" s="181" t="str">
        <f>VLOOKUP($K199,Buchungsvarianten!$G$4:$AN$51,COLUMN(J199),FALSE)</f>
        <v>ÜN in Strecke</v>
      </c>
      <c r="U199" s="181" t="str">
        <f>VLOOKUP($K199,Buchungsvarianten!$G$4:$AN$51,COLUMN(K199),FALSE)</f>
        <v>Pers.GLN ausgel.Betrieb</v>
      </c>
      <c r="V199" s="181" t="str">
        <f>VLOOKUP($K199,Buchungsvarianten!$G$4:$AN$51,COLUMN(L199),FALSE)</f>
        <v>Stand.GLN S/B</v>
      </c>
      <c r="W199" s="186" t="str">
        <f>VLOOKUP($K199,Buchungsvarianten!$G$4:$AN$51,COLUMN(M199),FALSE)</f>
        <v>ÜG aus Strecke</v>
      </c>
      <c r="X199" s="185" t="str">
        <f>VLOOKUP($K199,Buchungsvarianten!$G$4:$AN$51,COLUMN(N199),FALSE)</f>
        <v>Pers.GLN ausgel.Betrieb</v>
      </c>
      <c r="Y199" s="181" t="str">
        <f>VLOOKUP($K199,Buchungsvarianten!$G$4:$AN$51,COLUMN(O199),FALSE)</f>
        <v>Anl.GLN S/B</v>
      </c>
      <c r="Z199" s="181" t="str">
        <f>VLOOKUP($K199,Buchungsvarianten!$G$4:$AN$51,COLUMN(P199),FALSE)</f>
        <v>ÜN aus Strecke</v>
      </c>
      <c r="AA199" s="181" t="str">
        <f>VLOOKUP($K199,Buchungsvarianten!$G$4:$AN$51,COLUMN(Q199),FALSE)</f>
        <v>-</v>
      </c>
      <c r="AB199" s="181" t="str">
        <f>VLOOKUP($K199,Buchungsvarianten!$G$4:$AN$51,COLUMN(R199),FALSE)</f>
        <v>-</v>
      </c>
      <c r="AC199" s="186" t="str">
        <f>VLOOKUP($K199,Buchungsvarianten!$G$4:$AN$51,COLUMN(S199),FALSE)</f>
        <v>-</v>
      </c>
      <c r="AD199" s="185" t="str">
        <f>VLOOKUP($K199,Buchungsvarianten!$G$4:$AN$51,COLUMN(T199),FALSE)</f>
        <v>-</v>
      </c>
      <c r="AE199" s="181" t="str">
        <f>VLOOKUP($K199,Buchungsvarianten!$G$4:$AN$51,COLUMN(U199),FALSE)</f>
        <v>-</v>
      </c>
      <c r="AF199" s="181" t="str">
        <f>VLOOKUP($K199,Buchungsvarianten!$G$4:$AN$51,COLUMN(V199),FALSE)</f>
        <v>-</v>
      </c>
      <c r="AG199" s="181" t="str">
        <f>VLOOKUP($K199,Buchungsvarianten!$G$4:$AN$51,COLUMN(W199),FALSE)</f>
        <v>-</v>
      </c>
      <c r="AH199" s="181" t="str">
        <f>VLOOKUP($K199,Buchungsvarianten!$G$4:$AN$51,COLUMN(X199),FALSE)</f>
        <v>-</v>
      </c>
      <c r="AI199" s="186" t="str">
        <f>VLOOKUP($K199,Buchungsvarianten!$G$4:$AN$51,COLUMN(Y199),FALSE)</f>
        <v>-</v>
      </c>
      <c r="AJ199" s="185" t="str">
        <f>VLOOKUP($K199,Buchungsvarianten!$G$4:$AN$51,COLUMN(Z199),FALSE)</f>
        <v>-</v>
      </c>
      <c r="AK199" s="181" t="str">
        <f>VLOOKUP($K199,Buchungsvarianten!$G$4:$AN$51,COLUMN(AA199),FALSE)</f>
        <v>-</v>
      </c>
      <c r="AL199" s="181" t="str">
        <f>VLOOKUP($K199,Buchungsvarianten!$G$4:$AN$51,COLUMN(AB199),FALSE)</f>
        <v>-</v>
      </c>
      <c r="AM199" s="181" t="str">
        <f>VLOOKUP($K199,Buchungsvarianten!$G$4:$AN$51,COLUMN(AC199),FALSE)</f>
        <v>-</v>
      </c>
      <c r="AN199" s="181" t="str">
        <f>VLOOKUP($K199,Buchungsvarianten!$G$4:$AN$51,COLUMN(AD199),FALSE)</f>
        <v>-</v>
      </c>
      <c r="AO199" s="186" t="str">
        <f>VLOOKUP($K199,Buchungsvarianten!$G$4:$AN$51,COLUMN(AE199),FALSE)</f>
        <v>-</v>
      </c>
      <c r="AP199" s="185" t="str">
        <f>VLOOKUP($K199,Buchungsvarianten!$G$4:$AN$51,COLUMN(AF199),FALSE)</f>
        <v>-</v>
      </c>
      <c r="AQ199" s="181" t="str">
        <f>VLOOKUP($K199,Buchungsvarianten!$G$4:$AN$51,COLUMN(AG199),FALSE)</f>
        <v>-</v>
      </c>
      <c r="AR199" s="186" t="str">
        <f>VLOOKUP($K199,Buchungsvarianten!$G$4:$AN$51,COLUMN(AH199),FALSE)</f>
        <v>-</v>
      </c>
      <c r="AS199" s="35" t="s">
        <v>129</v>
      </c>
    </row>
    <row r="200" spans="1:45" ht="30" x14ac:dyDescent="0.25">
      <c r="A200" s="6" t="s">
        <v>28</v>
      </c>
      <c r="B200" s="6" t="s">
        <v>28</v>
      </c>
      <c r="C200" s="6" t="s">
        <v>27</v>
      </c>
      <c r="D200" s="6" t="s">
        <v>66</v>
      </c>
      <c r="E200" s="22">
        <v>12302</v>
      </c>
      <c r="F200" s="118" t="s">
        <v>67</v>
      </c>
      <c r="G200" s="5">
        <f t="shared" si="2"/>
        <v>19</v>
      </c>
      <c r="H200" s="4" t="str">
        <f>VLOOKUP(G200,Buchungsvarianten!$D$4:$F$51,2,FALSE)</f>
        <v>Bring</v>
      </c>
      <c r="I200" s="123" t="str">
        <f>VLOOKUP(K200,Buchungsvarianten!$G$4:$AP$51,36,FALSE)</f>
        <v>HH-&gt;WSZ-&gt;ausgel.Betrieb-&gt;BAWU-&gt;Behandler</v>
      </c>
      <c r="J200" s="116" t="str">
        <f>VLOOKUP(G200,Buchungsvarianten!$D$4:$F$51,3,FALSE)</f>
        <v>WSZ als Anlage der Gemeinde</v>
      </c>
      <c r="K200" s="7">
        <v>19</v>
      </c>
      <c r="L200" s="185" t="str">
        <f>VLOOKUP($K200,Buchungsvarianten!$G$4:$AN$51,COLUMN(B200),FALSE)</f>
        <v>&lt;Pers.GLN Gem.&gt;</v>
      </c>
      <c r="M200" s="181" t="str">
        <f>VLOOKUP($K200,Buchungsvarianten!$G$4:$AN$51,COLUMN(C200),FALSE)</f>
        <v>&lt;Anl.GLN WSZ (Gem.)&gt;</v>
      </c>
      <c r="N200" s="181" t="str">
        <f>VLOOKUP($K200,Buchungsvarianten!$G$4:$AN$51,COLUMN(D200),FALSE)</f>
        <v>&lt;Übernahme&gt;</v>
      </c>
      <c r="O200" s="181" t="str">
        <f>VLOOKUP($K200,Buchungsvarianten!$G$4:$AN$51,COLUMN(E200),FALSE)</f>
        <v>Anl.GLN WSZ (Gem.)</v>
      </c>
      <c r="P200" s="181" t="str">
        <f>VLOOKUP($K200,Buchungsvarianten!$G$4:$AN$51,COLUMN(F200),FALSE)</f>
        <v>Pers.GLN ausgel.Betrieb</v>
      </c>
      <c r="Q200" s="186" t="str">
        <f>VLOOKUP($K200,Buchungsvarianten!$G$4:$AN$51,COLUMN(G200),FALSE)</f>
        <v>ÜG in Strecke</v>
      </c>
      <c r="R200" s="185" t="str">
        <f>VLOOKUP($K200,Buchungsvarianten!$G$4:$AN$51,COLUMN(H200),FALSE)</f>
        <v>Stand.GLN WSZ (Gem.)</v>
      </c>
      <c r="S200" s="181" t="str">
        <f>VLOOKUP($K200,Buchungsvarianten!$G$4:$AN$51,COLUMN(I200),FALSE)</f>
        <v>Pers.GLN ausgel.Betrieb</v>
      </c>
      <c r="T200" s="181" t="str">
        <f>VLOOKUP($K200,Buchungsvarianten!$G$4:$AN$51,COLUMN(J200),FALSE)</f>
        <v>ÜN in Strecke</v>
      </c>
      <c r="U200" s="181" t="str">
        <f>VLOOKUP($K200,Buchungsvarianten!$G$4:$AN$51,COLUMN(K200),FALSE)</f>
        <v>Pers.GLN ausgel.Betrieb</v>
      </c>
      <c r="V200" s="181" t="str">
        <f>VLOOKUP($K200,Buchungsvarianten!$G$4:$AN$51,COLUMN(L200),FALSE)</f>
        <v>Pers.GLN BAWU</v>
      </c>
      <c r="W200" s="186" t="str">
        <f>VLOOKUP($K200,Buchungsvarianten!$G$4:$AN$51,COLUMN(M200),FALSE)</f>
        <v>ÜG aus/in Strecke</v>
      </c>
      <c r="X200" s="185" t="str">
        <f>VLOOKUP($K200,Buchungsvarianten!$G$4:$AN$51,COLUMN(N200),FALSE)</f>
        <v>Pers.GLN ausgel.Betrieb</v>
      </c>
      <c r="Y200" s="181" t="str">
        <f>VLOOKUP($K200,Buchungsvarianten!$G$4:$AN$51,COLUMN(O200),FALSE)</f>
        <v>Pers.GLN BAWU</v>
      </c>
      <c r="Z200" s="181" t="str">
        <f>VLOOKUP($K200,Buchungsvarianten!$G$4:$AN$51,COLUMN(P200),FALSE)</f>
        <v>ÜN aus/in Strecke</v>
      </c>
      <c r="AA200" s="181" t="str">
        <f>VLOOKUP($K200,Buchungsvarianten!$G$4:$AN$51,COLUMN(Q200),FALSE)</f>
        <v>Pers.GLN BAWU</v>
      </c>
      <c r="AB200" s="181" t="str">
        <f>VLOOKUP($K200,Buchungsvarianten!$G$4:$AN$51,COLUMN(R200),FALSE)</f>
        <v>Stand.GLN S/B</v>
      </c>
      <c r="AC200" s="186" t="str">
        <f>VLOOKUP($K200,Buchungsvarianten!$G$4:$AN$51,COLUMN(S200),FALSE)</f>
        <v>ÜG aus Strecke</v>
      </c>
      <c r="AD200" s="185" t="str">
        <f>VLOOKUP($K200,Buchungsvarianten!$G$4:$AN$51,COLUMN(T200),FALSE)</f>
        <v>Pers.GLN BAWU</v>
      </c>
      <c r="AE200" s="181" t="str">
        <f>VLOOKUP($K200,Buchungsvarianten!$G$4:$AN$51,COLUMN(U200),FALSE)</f>
        <v>Anl.GLN S/B</v>
      </c>
      <c r="AF200" s="181" t="str">
        <f>VLOOKUP($K200,Buchungsvarianten!$G$4:$AN$51,COLUMN(V200),FALSE)</f>
        <v>ÜN aus Strecke</v>
      </c>
      <c r="AG200" s="181" t="str">
        <f>VLOOKUP($K200,Buchungsvarianten!$G$4:$AN$51,COLUMN(W200),FALSE)</f>
        <v>-</v>
      </c>
      <c r="AH200" s="181" t="str">
        <f>VLOOKUP($K200,Buchungsvarianten!$G$4:$AN$51,COLUMN(X200),FALSE)</f>
        <v>-</v>
      </c>
      <c r="AI200" s="186" t="str">
        <f>VLOOKUP($K200,Buchungsvarianten!$G$4:$AN$51,COLUMN(Y200),FALSE)</f>
        <v>-</v>
      </c>
      <c r="AJ200" s="185" t="str">
        <f>VLOOKUP($K200,Buchungsvarianten!$G$4:$AN$51,COLUMN(Z200),FALSE)</f>
        <v>-</v>
      </c>
      <c r="AK200" s="181" t="str">
        <f>VLOOKUP($K200,Buchungsvarianten!$G$4:$AN$51,COLUMN(AA200),FALSE)</f>
        <v>-</v>
      </c>
      <c r="AL200" s="181" t="str">
        <f>VLOOKUP($K200,Buchungsvarianten!$G$4:$AN$51,COLUMN(AB200),FALSE)</f>
        <v>-</v>
      </c>
      <c r="AM200" s="181" t="str">
        <f>VLOOKUP($K200,Buchungsvarianten!$G$4:$AN$51,COLUMN(AC200),FALSE)</f>
        <v>-</v>
      </c>
      <c r="AN200" s="181" t="str">
        <f>VLOOKUP($K200,Buchungsvarianten!$G$4:$AN$51,COLUMN(AD200),FALSE)</f>
        <v>-</v>
      </c>
      <c r="AO200" s="186" t="str">
        <f>VLOOKUP($K200,Buchungsvarianten!$G$4:$AN$51,COLUMN(AE200),FALSE)</f>
        <v>-</v>
      </c>
      <c r="AP200" s="185" t="str">
        <f>VLOOKUP($K200,Buchungsvarianten!$G$4:$AN$51,COLUMN(AF200),FALSE)</f>
        <v>-</v>
      </c>
      <c r="AQ200" s="181" t="str">
        <f>VLOOKUP($K200,Buchungsvarianten!$G$4:$AN$51,COLUMN(AG200),FALSE)</f>
        <v>-</v>
      </c>
      <c r="AR200" s="186" t="str">
        <f>VLOOKUP($K200,Buchungsvarianten!$G$4:$AN$51,COLUMN(AH200),FALSE)</f>
        <v>-</v>
      </c>
      <c r="AS200" s="35" t="s">
        <v>125</v>
      </c>
    </row>
    <row r="201" spans="1:45" ht="60" x14ac:dyDescent="0.25">
      <c r="A201" s="6" t="s">
        <v>28</v>
      </c>
      <c r="B201" s="6" t="s">
        <v>28</v>
      </c>
      <c r="C201" s="6" t="s">
        <v>27</v>
      </c>
      <c r="D201" s="6" t="s">
        <v>66</v>
      </c>
      <c r="E201" s="22">
        <v>18718</v>
      </c>
      <c r="F201" s="118" t="s">
        <v>792</v>
      </c>
      <c r="G201" s="5">
        <f t="shared" si="2"/>
        <v>16</v>
      </c>
      <c r="H201" s="4" t="str">
        <f>VLOOKUP(G201,Buchungsvarianten!$D$4:$F$51,2,FALSE)</f>
        <v>Hol</v>
      </c>
      <c r="I201" s="123" t="str">
        <f>VLOOKUP(K201,Buchungsvarianten!$G$4:$AP$51,36,FALSE)</f>
        <v>HH-&gt;Gem-&gt;ausgel.Betrieb-&gt;S/B</v>
      </c>
      <c r="J201" s="116" t="str">
        <f>VLOOKUP(G201,Buchungsvarianten!$D$4:$F$51,3,FALSE)</f>
        <v>fremde Anlage</v>
      </c>
      <c r="K201" s="7">
        <v>16</v>
      </c>
      <c r="L201" s="185" t="str">
        <f>VLOOKUP($K201,Buchungsvarianten!$G$4:$AN$51,COLUMN(B201),FALSE)</f>
        <v>&lt;Pers.GLN Gem.&gt;</v>
      </c>
      <c r="M201" s="181" t="str">
        <f>VLOOKUP($K201,Buchungsvarianten!$G$4:$AN$51,COLUMN(C201),FALSE)</f>
        <v>&lt;Pers.GLN Gem.&gt;</v>
      </c>
      <c r="N201" s="181" t="str">
        <f>VLOOKUP($K201,Buchungsvarianten!$G$4:$AN$51,COLUMN(D201),FALSE)</f>
        <v>&lt;ÜN in Strecke&gt;</v>
      </c>
      <c r="O201" s="181" t="str">
        <f>VLOOKUP($K201,Buchungsvarianten!$G$4:$AN$51,COLUMN(E201),FALSE)</f>
        <v>Pers.GLN Gem.</v>
      </c>
      <c r="P201" s="181" t="str">
        <f>VLOOKUP($K201,Buchungsvarianten!$G$4:$AN$51,COLUMN(F201),FALSE)</f>
        <v>Pers.GLN ausgel.Betrieb</v>
      </c>
      <c r="Q201" s="186" t="str">
        <f>VLOOKUP($K201,Buchungsvarianten!$G$4:$AN$51,COLUMN(G201),FALSE)</f>
        <v>ÜG in Strecke</v>
      </c>
      <c r="R201" s="185" t="str">
        <f>VLOOKUP($K201,Buchungsvarianten!$G$4:$AN$51,COLUMN(H201),FALSE)</f>
        <v>Pers.GLN Gem.</v>
      </c>
      <c r="S201" s="181" t="str">
        <f>VLOOKUP($K201,Buchungsvarianten!$G$4:$AN$51,COLUMN(I201),FALSE)</f>
        <v>Pers.GLN ausgel.Betrieb</v>
      </c>
      <c r="T201" s="181" t="str">
        <f>VLOOKUP($K201,Buchungsvarianten!$G$4:$AN$51,COLUMN(J201),FALSE)</f>
        <v>ÜN in Strecke</v>
      </c>
      <c r="U201" s="181" t="str">
        <f>VLOOKUP($K201,Buchungsvarianten!$G$4:$AN$51,COLUMN(K201),FALSE)</f>
        <v>Pers.GLN ausgel.Betrieb</v>
      </c>
      <c r="V201" s="181" t="str">
        <f>VLOOKUP($K201,Buchungsvarianten!$G$4:$AN$51,COLUMN(L201),FALSE)</f>
        <v>Stand.GLN S/B</v>
      </c>
      <c r="W201" s="186" t="str">
        <f>VLOOKUP($K201,Buchungsvarianten!$G$4:$AN$51,COLUMN(M201),FALSE)</f>
        <v>ÜG aus Strecke</v>
      </c>
      <c r="X201" s="185" t="str">
        <f>VLOOKUP($K201,Buchungsvarianten!$G$4:$AN$51,COLUMN(N201),FALSE)</f>
        <v>Pers.GLN ausgel.Betrieb</v>
      </c>
      <c r="Y201" s="181" t="str">
        <f>VLOOKUP($K201,Buchungsvarianten!$G$4:$AN$51,COLUMN(O201),FALSE)</f>
        <v>Anl.GLN S/B</v>
      </c>
      <c r="Z201" s="181" t="str">
        <f>VLOOKUP($K201,Buchungsvarianten!$G$4:$AN$51,COLUMN(P201),FALSE)</f>
        <v>ÜN aus Strecke</v>
      </c>
      <c r="AA201" s="181" t="str">
        <f>VLOOKUP($K201,Buchungsvarianten!$G$4:$AN$51,COLUMN(Q201),FALSE)</f>
        <v>-</v>
      </c>
      <c r="AB201" s="181" t="str">
        <f>VLOOKUP($K201,Buchungsvarianten!$G$4:$AN$51,COLUMN(R201),FALSE)</f>
        <v>-</v>
      </c>
      <c r="AC201" s="186" t="str">
        <f>VLOOKUP($K201,Buchungsvarianten!$G$4:$AN$51,COLUMN(S201),FALSE)</f>
        <v>-</v>
      </c>
      <c r="AD201" s="185" t="str">
        <f>VLOOKUP($K201,Buchungsvarianten!$G$4:$AN$51,COLUMN(T201),FALSE)</f>
        <v>-</v>
      </c>
      <c r="AE201" s="181" t="str">
        <f>VLOOKUP($K201,Buchungsvarianten!$G$4:$AN$51,COLUMN(U201),FALSE)</f>
        <v>-</v>
      </c>
      <c r="AF201" s="181" t="str">
        <f>VLOOKUP($K201,Buchungsvarianten!$G$4:$AN$51,COLUMN(V201),FALSE)</f>
        <v>-</v>
      </c>
      <c r="AG201" s="181" t="str">
        <f>VLOOKUP($K201,Buchungsvarianten!$G$4:$AN$51,COLUMN(W201),FALSE)</f>
        <v>-</v>
      </c>
      <c r="AH201" s="181" t="str">
        <f>VLOOKUP($K201,Buchungsvarianten!$G$4:$AN$51,COLUMN(X201),FALSE)</f>
        <v>-</v>
      </c>
      <c r="AI201" s="186" t="str">
        <f>VLOOKUP($K201,Buchungsvarianten!$G$4:$AN$51,COLUMN(Y201),FALSE)</f>
        <v>-</v>
      </c>
      <c r="AJ201" s="185" t="str">
        <f>VLOOKUP($K201,Buchungsvarianten!$G$4:$AN$51,COLUMN(Z201),FALSE)</f>
        <v>-</v>
      </c>
      <c r="AK201" s="181" t="str">
        <f>VLOOKUP($K201,Buchungsvarianten!$G$4:$AN$51,COLUMN(AA201),FALSE)</f>
        <v>-</v>
      </c>
      <c r="AL201" s="181" t="str">
        <f>VLOOKUP($K201,Buchungsvarianten!$G$4:$AN$51,COLUMN(AB201),FALSE)</f>
        <v>-</v>
      </c>
      <c r="AM201" s="181" t="str">
        <f>VLOOKUP($K201,Buchungsvarianten!$G$4:$AN$51,COLUMN(AC201),FALSE)</f>
        <v>-</v>
      </c>
      <c r="AN201" s="181" t="str">
        <f>VLOOKUP($K201,Buchungsvarianten!$G$4:$AN$51,COLUMN(AD201),FALSE)</f>
        <v>-</v>
      </c>
      <c r="AO201" s="186" t="str">
        <f>VLOOKUP($K201,Buchungsvarianten!$G$4:$AN$51,COLUMN(AE201),FALSE)</f>
        <v>-</v>
      </c>
      <c r="AP201" s="185" t="str">
        <f>VLOOKUP($K201,Buchungsvarianten!$G$4:$AN$51,COLUMN(AF201),FALSE)</f>
        <v>-</v>
      </c>
      <c r="AQ201" s="181" t="str">
        <f>VLOOKUP($K201,Buchungsvarianten!$G$4:$AN$51,COLUMN(AG201),FALSE)</f>
        <v>-</v>
      </c>
      <c r="AR201" s="186" t="str">
        <f>VLOOKUP($K201,Buchungsvarianten!$G$4:$AN$51,COLUMN(AH201),FALSE)</f>
        <v>-</v>
      </c>
      <c r="AS201" s="40" t="s">
        <v>147</v>
      </c>
    </row>
    <row r="202" spans="1:45" ht="45" x14ac:dyDescent="0.25">
      <c r="A202" s="6" t="s">
        <v>28</v>
      </c>
      <c r="B202" s="6" t="s">
        <v>28</v>
      </c>
      <c r="C202" s="6" t="s">
        <v>27</v>
      </c>
      <c r="D202" s="6" t="s">
        <v>66</v>
      </c>
      <c r="E202" s="6">
        <v>17218</v>
      </c>
      <c r="F202" s="119" t="s">
        <v>72</v>
      </c>
      <c r="G202" s="5">
        <f t="shared" si="2"/>
        <v>18</v>
      </c>
      <c r="H202" s="4" t="str">
        <f>VLOOKUP(G202,Buchungsvarianten!$D$4:$F$51,2,FALSE)</f>
        <v>Bring</v>
      </c>
      <c r="I202" s="123" t="str">
        <f>VLOOKUP(K202,Buchungsvarianten!$G$4:$AP$51,36,FALSE)</f>
        <v>HH-&gt;WSZ-&gt;ausgel.Betrieb-&gt;S/B</v>
      </c>
      <c r="J202" s="116" t="str">
        <f>VLOOKUP(G202,Buchungsvarianten!$D$4:$F$51,3,FALSE)</f>
        <v>WSZ als Anlage der Gemeinde</v>
      </c>
      <c r="K202" s="7">
        <v>18</v>
      </c>
      <c r="L202" s="185" t="str">
        <f>VLOOKUP($K202,Buchungsvarianten!$G$4:$AN$51,COLUMN(B202),FALSE)</f>
        <v>&lt;Pers.GLN Gem.&gt;</v>
      </c>
      <c r="M202" s="181" t="str">
        <f>VLOOKUP($K202,Buchungsvarianten!$G$4:$AN$51,COLUMN(C202),FALSE)</f>
        <v>&lt;Anl.GLN WSZ (Gem.)&gt;</v>
      </c>
      <c r="N202" s="181" t="str">
        <f>VLOOKUP($K202,Buchungsvarianten!$G$4:$AN$51,COLUMN(D202),FALSE)</f>
        <v>&lt;Übernahme&gt;</v>
      </c>
      <c r="O202" s="181" t="str">
        <f>VLOOKUP($K202,Buchungsvarianten!$G$4:$AN$51,COLUMN(E202),FALSE)</f>
        <v>Anl.GLN WSZ (Gem.)</v>
      </c>
      <c r="P202" s="181" t="str">
        <f>VLOOKUP($K202,Buchungsvarianten!$G$4:$AN$51,COLUMN(F202),FALSE)</f>
        <v>Pers.GLN ausgel.Betrieb</v>
      </c>
      <c r="Q202" s="186" t="str">
        <f>VLOOKUP($K202,Buchungsvarianten!$G$4:$AN$51,COLUMN(G202),FALSE)</f>
        <v>ÜG in Strecke</v>
      </c>
      <c r="R202" s="185" t="str">
        <f>VLOOKUP($K202,Buchungsvarianten!$G$4:$AN$51,COLUMN(H202),FALSE)</f>
        <v>Stand.GLN WSZ (Gem.)</v>
      </c>
      <c r="S202" s="181" t="str">
        <f>VLOOKUP($K202,Buchungsvarianten!$G$4:$AN$51,COLUMN(I202),FALSE)</f>
        <v>Pers.GLN ausgel.Betrieb</v>
      </c>
      <c r="T202" s="181" t="str">
        <f>VLOOKUP($K202,Buchungsvarianten!$G$4:$AN$51,COLUMN(J202),FALSE)</f>
        <v>ÜN in Strecke</v>
      </c>
      <c r="U202" s="181" t="str">
        <f>VLOOKUP($K202,Buchungsvarianten!$G$4:$AN$51,COLUMN(K202),FALSE)</f>
        <v>Pers.GLN ausgel.Betrieb</v>
      </c>
      <c r="V202" s="181" t="str">
        <f>VLOOKUP($K202,Buchungsvarianten!$G$4:$AN$51,COLUMN(L202),FALSE)</f>
        <v>Stand.GLN S/B</v>
      </c>
      <c r="W202" s="186" t="str">
        <f>VLOOKUP($K202,Buchungsvarianten!$G$4:$AN$51,COLUMN(M202),FALSE)</f>
        <v>ÜG aus Strecke</v>
      </c>
      <c r="X202" s="185" t="str">
        <f>VLOOKUP($K202,Buchungsvarianten!$G$4:$AN$51,COLUMN(N202),FALSE)</f>
        <v>Pers.GLN ausgel.Betrieb</v>
      </c>
      <c r="Y202" s="181" t="str">
        <f>VLOOKUP($K202,Buchungsvarianten!$G$4:$AN$51,COLUMN(O202),FALSE)</f>
        <v>Anl.GLN S/B</v>
      </c>
      <c r="Z202" s="181" t="str">
        <f>VLOOKUP($K202,Buchungsvarianten!$G$4:$AN$51,COLUMN(P202),FALSE)</f>
        <v>ÜN aus Strecke</v>
      </c>
      <c r="AA202" s="181" t="str">
        <f>VLOOKUP($K202,Buchungsvarianten!$G$4:$AN$51,COLUMN(Q202),FALSE)</f>
        <v>-</v>
      </c>
      <c r="AB202" s="181" t="str">
        <f>VLOOKUP($K202,Buchungsvarianten!$G$4:$AN$51,COLUMN(R202),FALSE)</f>
        <v>-</v>
      </c>
      <c r="AC202" s="186" t="str">
        <f>VLOOKUP($K202,Buchungsvarianten!$G$4:$AN$51,COLUMN(S202),FALSE)</f>
        <v>-</v>
      </c>
      <c r="AD202" s="185" t="str">
        <f>VLOOKUP($K202,Buchungsvarianten!$G$4:$AN$51,COLUMN(T202),FALSE)</f>
        <v>-</v>
      </c>
      <c r="AE202" s="181" t="str">
        <f>VLOOKUP($K202,Buchungsvarianten!$G$4:$AN$51,COLUMN(U202),FALSE)</f>
        <v>-</v>
      </c>
      <c r="AF202" s="181" t="str">
        <f>VLOOKUP($K202,Buchungsvarianten!$G$4:$AN$51,COLUMN(V202),FALSE)</f>
        <v>-</v>
      </c>
      <c r="AG202" s="181" t="str">
        <f>VLOOKUP($K202,Buchungsvarianten!$G$4:$AN$51,COLUMN(W202),FALSE)</f>
        <v>-</v>
      </c>
      <c r="AH202" s="181" t="str">
        <f>VLOOKUP($K202,Buchungsvarianten!$G$4:$AN$51,COLUMN(X202),FALSE)</f>
        <v>-</v>
      </c>
      <c r="AI202" s="186" t="str">
        <f>VLOOKUP($K202,Buchungsvarianten!$G$4:$AN$51,COLUMN(Y202),FALSE)</f>
        <v>-</v>
      </c>
      <c r="AJ202" s="185" t="str">
        <f>VLOOKUP($K202,Buchungsvarianten!$G$4:$AN$51,COLUMN(Z202),FALSE)</f>
        <v>-</v>
      </c>
      <c r="AK202" s="181" t="str">
        <f>VLOOKUP($K202,Buchungsvarianten!$G$4:$AN$51,COLUMN(AA202),FALSE)</f>
        <v>-</v>
      </c>
      <c r="AL202" s="181" t="str">
        <f>VLOOKUP($K202,Buchungsvarianten!$G$4:$AN$51,COLUMN(AB202),FALSE)</f>
        <v>-</v>
      </c>
      <c r="AM202" s="181" t="str">
        <f>VLOOKUP($K202,Buchungsvarianten!$G$4:$AN$51,COLUMN(AC202),FALSE)</f>
        <v>-</v>
      </c>
      <c r="AN202" s="181" t="str">
        <f>VLOOKUP($K202,Buchungsvarianten!$G$4:$AN$51,COLUMN(AD202),FALSE)</f>
        <v>-</v>
      </c>
      <c r="AO202" s="186" t="str">
        <f>VLOOKUP($K202,Buchungsvarianten!$G$4:$AN$51,COLUMN(AE202),FALSE)</f>
        <v>-</v>
      </c>
      <c r="AP202" s="185" t="str">
        <f>VLOOKUP($K202,Buchungsvarianten!$G$4:$AN$51,COLUMN(AF202),FALSE)</f>
        <v>-</v>
      </c>
      <c r="AQ202" s="181" t="str">
        <f>VLOOKUP($K202,Buchungsvarianten!$G$4:$AN$51,COLUMN(AG202),FALSE)</f>
        <v>-</v>
      </c>
      <c r="AR202" s="186" t="str">
        <f>VLOOKUP($K202,Buchungsvarianten!$G$4:$AN$51,COLUMN(AH202),FALSE)</f>
        <v>-</v>
      </c>
      <c r="AS202" s="35" t="s">
        <v>129</v>
      </c>
    </row>
    <row r="203" spans="1:45" ht="45" x14ac:dyDescent="0.25">
      <c r="A203" s="6" t="s">
        <v>28</v>
      </c>
      <c r="B203" s="6" t="s">
        <v>28</v>
      </c>
      <c r="C203" s="6" t="s">
        <v>27</v>
      </c>
      <c r="D203" s="6" t="s">
        <v>66</v>
      </c>
      <c r="E203" s="6">
        <v>17201</v>
      </c>
      <c r="F203" s="119" t="s">
        <v>73</v>
      </c>
      <c r="G203" s="5">
        <f t="shared" si="2"/>
        <v>18</v>
      </c>
      <c r="H203" s="4" t="str">
        <f>VLOOKUP(G203,Buchungsvarianten!$D$4:$F$51,2,FALSE)</f>
        <v>Bring</v>
      </c>
      <c r="I203" s="123" t="str">
        <f>VLOOKUP(K203,Buchungsvarianten!$G$4:$AP$51,36,FALSE)</f>
        <v>HH-&gt;WSZ-&gt;ausgel.Betrieb-&gt;S/B</v>
      </c>
      <c r="J203" s="116" t="str">
        <f>VLOOKUP(G203,Buchungsvarianten!$D$4:$F$51,3,FALSE)</f>
        <v>WSZ als Anlage der Gemeinde</v>
      </c>
      <c r="K203" s="7">
        <v>18</v>
      </c>
      <c r="L203" s="185" t="str">
        <f>VLOOKUP($K203,Buchungsvarianten!$G$4:$AN$51,COLUMN(B203),FALSE)</f>
        <v>&lt;Pers.GLN Gem.&gt;</v>
      </c>
      <c r="M203" s="181" t="str">
        <f>VLOOKUP($K203,Buchungsvarianten!$G$4:$AN$51,COLUMN(C203),FALSE)</f>
        <v>&lt;Anl.GLN WSZ (Gem.)&gt;</v>
      </c>
      <c r="N203" s="181" t="str">
        <f>VLOOKUP($K203,Buchungsvarianten!$G$4:$AN$51,COLUMN(D203),FALSE)</f>
        <v>&lt;Übernahme&gt;</v>
      </c>
      <c r="O203" s="181" t="str">
        <f>VLOOKUP($K203,Buchungsvarianten!$G$4:$AN$51,COLUMN(E203),FALSE)</f>
        <v>Anl.GLN WSZ (Gem.)</v>
      </c>
      <c r="P203" s="181" t="str">
        <f>VLOOKUP($K203,Buchungsvarianten!$G$4:$AN$51,COLUMN(F203),FALSE)</f>
        <v>Pers.GLN ausgel.Betrieb</v>
      </c>
      <c r="Q203" s="186" t="str">
        <f>VLOOKUP($K203,Buchungsvarianten!$G$4:$AN$51,COLUMN(G203),FALSE)</f>
        <v>ÜG in Strecke</v>
      </c>
      <c r="R203" s="185" t="str">
        <f>VLOOKUP($K203,Buchungsvarianten!$G$4:$AN$51,COLUMN(H203),FALSE)</f>
        <v>Stand.GLN WSZ (Gem.)</v>
      </c>
      <c r="S203" s="181" t="str">
        <f>VLOOKUP($K203,Buchungsvarianten!$G$4:$AN$51,COLUMN(I203),FALSE)</f>
        <v>Pers.GLN ausgel.Betrieb</v>
      </c>
      <c r="T203" s="181" t="str">
        <f>VLOOKUP($K203,Buchungsvarianten!$G$4:$AN$51,COLUMN(J203),FALSE)</f>
        <v>ÜN in Strecke</v>
      </c>
      <c r="U203" s="181" t="str">
        <f>VLOOKUP($K203,Buchungsvarianten!$G$4:$AN$51,COLUMN(K203),FALSE)</f>
        <v>Pers.GLN ausgel.Betrieb</v>
      </c>
      <c r="V203" s="181" t="str">
        <f>VLOOKUP($K203,Buchungsvarianten!$G$4:$AN$51,COLUMN(L203),FALSE)</f>
        <v>Stand.GLN S/B</v>
      </c>
      <c r="W203" s="186" t="str">
        <f>VLOOKUP($K203,Buchungsvarianten!$G$4:$AN$51,COLUMN(M203),FALSE)</f>
        <v>ÜG aus Strecke</v>
      </c>
      <c r="X203" s="185" t="str">
        <f>VLOOKUP($K203,Buchungsvarianten!$G$4:$AN$51,COLUMN(N203),FALSE)</f>
        <v>Pers.GLN ausgel.Betrieb</v>
      </c>
      <c r="Y203" s="181" t="str">
        <f>VLOOKUP($K203,Buchungsvarianten!$G$4:$AN$51,COLUMN(O203),FALSE)</f>
        <v>Anl.GLN S/B</v>
      </c>
      <c r="Z203" s="181" t="str">
        <f>VLOOKUP($K203,Buchungsvarianten!$G$4:$AN$51,COLUMN(P203),FALSE)</f>
        <v>ÜN aus Strecke</v>
      </c>
      <c r="AA203" s="181" t="str">
        <f>VLOOKUP($K203,Buchungsvarianten!$G$4:$AN$51,COLUMN(Q203),FALSE)</f>
        <v>-</v>
      </c>
      <c r="AB203" s="181" t="str">
        <f>VLOOKUP($K203,Buchungsvarianten!$G$4:$AN$51,COLUMN(R203),FALSE)</f>
        <v>-</v>
      </c>
      <c r="AC203" s="186" t="str">
        <f>VLOOKUP($K203,Buchungsvarianten!$G$4:$AN$51,COLUMN(S203),FALSE)</f>
        <v>-</v>
      </c>
      <c r="AD203" s="185" t="str">
        <f>VLOOKUP($K203,Buchungsvarianten!$G$4:$AN$51,COLUMN(T203),FALSE)</f>
        <v>-</v>
      </c>
      <c r="AE203" s="181" t="str">
        <f>VLOOKUP($K203,Buchungsvarianten!$G$4:$AN$51,COLUMN(U203),FALSE)</f>
        <v>-</v>
      </c>
      <c r="AF203" s="181" t="str">
        <f>VLOOKUP($K203,Buchungsvarianten!$G$4:$AN$51,COLUMN(V203),FALSE)</f>
        <v>-</v>
      </c>
      <c r="AG203" s="181" t="str">
        <f>VLOOKUP($K203,Buchungsvarianten!$G$4:$AN$51,COLUMN(W203),FALSE)</f>
        <v>-</v>
      </c>
      <c r="AH203" s="181" t="str">
        <f>VLOOKUP($K203,Buchungsvarianten!$G$4:$AN$51,COLUMN(X203),FALSE)</f>
        <v>-</v>
      </c>
      <c r="AI203" s="186" t="str">
        <f>VLOOKUP($K203,Buchungsvarianten!$G$4:$AN$51,COLUMN(Y203),FALSE)</f>
        <v>-</v>
      </c>
      <c r="AJ203" s="185" t="str">
        <f>VLOOKUP($K203,Buchungsvarianten!$G$4:$AN$51,COLUMN(Z203),FALSE)</f>
        <v>-</v>
      </c>
      <c r="AK203" s="181" t="str">
        <f>VLOOKUP($K203,Buchungsvarianten!$G$4:$AN$51,COLUMN(AA203),FALSE)</f>
        <v>-</v>
      </c>
      <c r="AL203" s="181" t="str">
        <f>VLOOKUP($K203,Buchungsvarianten!$G$4:$AN$51,COLUMN(AB203),FALSE)</f>
        <v>-</v>
      </c>
      <c r="AM203" s="181" t="str">
        <f>VLOOKUP($K203,Buchungsvarianten!$G$4:$AN$51,COLUMN(AC203),FALSE)</f>
        <v>-</v>
      </c>
      <c r="AN203" s="181" t="str">
        <f>VLOOKUP($K203,Buchungsvarianten!$G$4:$AN$51,COLUMN(AD203),FALSE)</f>
        <v>-</v>
      </c>
      <c r="AO203" s="186" t="str">
        <f>VLOOKUP($K203,Buchungsvarianten!$G$4:$AN$51,COLUMN(AE203),FALSE)</f>
        <v>-</v>
      </c>
      <c r="AP203" s="185" t="str">
        <f>VLOOKUP($K203,Buchungsvarianten!$G$4:$AN$51,COLUMN(AF203),FALSE)</f>
        <v>-</v>
      </c>
      <c r="AQ203" s="181" t="str">
        <f>VLOOKUP($K203,Buchungsvarianten!$G$4:$AN$51,COLUMN(AG203),FALSE)</f>
        <v>-</v>
      </c>
      <c r="AR203" s="186" t="str">
        <f>VLOOKUP($K203,Buchungsvarianten!$G$4:$AN$51,COLUMN(AH203),FALSE)</f>
        <v>-</v>
      </c>
      <c r="AS203" s="35" t="s">
        <v>129</v>
      </c>
    </row>
    <row r="204" spans="1:45" s="14" customFormat="1" ht="45" x14ac:dyDescent="0.25">
      <c r="A204" s="6" t="s">
        <v>28</v>
      </c>
      <c r="B204" s="6" t="s">
        <v>28</v>
      </c>
      <c r="C204" s="6" t="s">
        <v>27</v>
      </c>
      <c r="D204" s="6" t="s">
        <v>66</v>
      </c>
      <c r="E204" s="6">
        <v>35103</v>
      </c>
      <c r="F204" s="119" t="s">
        <v>74</v>
      </c>
      <c r="G204" s="5">
        <f t="shared" si="2"/>
        <v>18</v>
      </c>
      <c r="H204" s="4" t="str">
        <f>VLOOKUP(G204,Buchungsvarianten!$D$4:$F$51,2,FALSE)</f>
        <v>Bring</v>
      </c>
      <c r="I204" s="123" t="str">
        <f>VLOOKUP(K204,Buchungsvarianten!$G$4:$AP$51,36,FALSE)</f>
        <v>HH-&gt;WSZ-&gt;ausgel.Betrieb-&gt;S/B</v>
      </c>
      <c r="J204" s="116" t="str">
        <f>VLOOKUP(G204,Buchungsvarianten!$D$4:$F$51,3,FALSE)</f>
        <v>WSZ als Anlage der Gemeinde</v>
      </c>
      <c r="K204" s="21">
        <v>18</v>
      </c>
      <c r="L204" s="185" t="str">
        <f>VLOOKUP($K204,Buchungsvarianten!$G$4:$AN$51,COLUMN(B204),FALSE)</f>
        <v>&lt;Pers.GLN Gem.&gt;</v>
      </c>
      <c r="M204" s="181" t="str">
        <f>VLOOKUP($K204,Buchungsvarianten!$G$4:$AN$51,COLUMN(C204),FALSE)</f>
        <v>&lt;Anl.GLN WSZ (Gem.)&gt;</v>
      </c>
      <c r="N204" s="181" t="str">
        <f>VLOOKUP($K204,Buchungsvarianten!$G$4:$AN$51,COLUMN(D204),FALSE)</f>
        <v>&lt;Übernahme&gt;</v>
      </c>
      <c r="O204" s="181" t="str">
        <f>VLOOKUP($K204,Buchungsvarianten!$G$4:$AN$51,COLUMN(E204),FALSE)</f>
        <v>Anl.GLN WSZ (Gem.)</v>
      </c>
      <c r="P204" s="181" t="str">
        <f>VLOOKUP($K204,Buchungsvarianten!$G$4:$AN$51,COLUMN(F204),FALSE)</f>
        <v>Pers.GLN ausgel.Betrieb</v>
      </c>
      <c r="Q204" s="186" t="str">
        <f>VLOOKUP($K204,Buchungsvarianten!$G$4:$AN$51,COLUMN(G204),FALSE)</f>
        <v>ÜG in Strecke</v>
      </c>
      <c r="R204" s="185" t="str">
        <f>VLOOKUP($K204,Buchungsvarianten!$G$4:$AN$51,COLUMN(H204),FALSE)</f>
        <v>Stand.GLN WSZ (Gem.)</v>
      </c>
      <c r="S204" s="181" t="str">
        <f>VLOOKUP($K204,Buchungsvarianten!$G$4:$AN$51,COLUMN(I204),FALSE)</f>
        <v>Pers.GLN ausgel.Betrieb</v>
      </c>
      <c r="T204" s="181" t="str">
        <f>VLOOKUP($K204,Buchungsvarianten!$G$4:$AN$51,COLUMN(J204),FALSE)</f>
        <v>ÜN in Strecke</v>
      </c>
      <c r="U204" s="181" t="str">
        <f>VLOOKUP($K204,Buchungsvarianten!$G$4:$AN$51,COLUMN(K204),FALSE)</f>
        <v>Pers.GLN ausgel.Betrieb</v>
      </c>
      <c r="V204" s="181" t="str">
        <f>VLOOKUP($K204,Buchungsvarianten!$G$4:$AN$51,COLUMN(L204),FALSE)</f>
        <v>Stand.GLN S/B</v>
      </c>
      <c r="W204" s="186" t="str">
        <f>VLOOKUP($K204,Buchungsvarianten!$G$4:$AN$51,COLUMN(M204),FALSE)</f>
        <v>ÜG aus Strecke</v>
      </c>
      <c r="X204" s="185" t="str">
        <f>VLOOKUP($K204,Buchungsvarianten!$G$4:$AN$51,COLUMN(N204),FALSE)</f>
        <v>Pers.GLN ausgel.Betrieb</v>
      </c>
      <c r="Y204" s="181" t="str">
        <f>VLOOKUP($K204,Buchungsvarianten!$G$4:$AN$51,COLUMN(O204),FALSE)</f>
        <v>Anl.GLN S/B</v>
      </c>
      <c r="Z204" s="181" t="str">
        <f>VLOOKUP($K204,Buchungsvarianten!$G$4:$AN$51,COLUMN(P204),FALSE)</f>
        <v>ÜN aus Strecke</v>
      </c>
      <c r="AA204" s="181" t="str">
        <f>VLOOKUP($K204,Buchungsvarianten!$G$4:$AN$51,COLUMN(Q204),FALSE)</f>
        <v>-</v>
      </c>
      <c r="AB204" s="181" t="str">
        <f>VLOOKUP($K204,Buchungsvarianten!$G$4:$AN$51,COLUMN(R204),FALSE)</f>
        <v>-</v>
      </c>
      <c r="AC204" s="186" t="str">
        <f>VLOOKUP($K204,Buchungsvarianten!$G$4:$AN$51,COLUMN(S204),FALSE)</f>
        <v>-</v>
      </c>
      <c r="AD204" s="185" t="str">
        <f>VLOOKUP($K204,Buchungsvarianten!$G$4:$AN$51,COLUMN(T204),FALSE)</f>
        <v>-</v>
      </c>
      <c r="AE204" s="181" t="str">
        <f>VLOOKUP($K204,Buchungsvarianten!$G$4:$AN$51,COLUMN(U204),FALSE)</f>
        <v>-</v>
      </c>
      <c r="AF204" s="181" t="str">
        <f>VLOOKUP($K204,Buchungsvarianten!$G$4:$AN$51,COLUMN(V204),FALSE)</f>
        <v>-</v>
      </c>
      <c r="AG204" s="181" t="str">
        <f>VLOOKUP($K204,Buchungsvarianten!$G$4:$AN$51,COLUMN(W204),FALSE)</f>
        <v>-</v>
      </c>
      <c r="AH204" s="181" t="str">
        <f>VLOOKUP($K204,Buchungsvarianten!$G$4:$AN$51,COLUMN(X204),FALSE)</f>
        <v>-</v>
      </c>
      <c r="AI204" s="186" t="str">
        <f>VLOOKUP($K204,Buchungsvarianten!$G$4:$AN$51,COLUMN(Y204),FALSE)</f>
        <v>-</v>
      </c>
      <c r="AJ204" s="185" t="str">
        <f>VLOOKUP($K204,Buchungsvarianten!$G$4:$AN$51,COLUMN(Z204),FALSE)</f>
        <v>-</v>
      </c>
      <c r="AK204" s="181" t="str">
        <f>VLOOKUP($K204,Buchungsvarianten!$G$4:$AN$51,COLUMN(AA204),FALSE)</f>
        <v>-</v>
      </c>
      <c r="AL204" s="181" t="str">
        <f>VLOOKUP($K204,Buchungsvarianten!$G$4:$AN$51,COLUMN(AB204),FALSE)</f>
        <v>-</v>
      </c>
      <c r="AM204" s="181" t="str">
        <f>VLOOKUP($K204,Buchungsvarianten!$G$4:$AN$51,COLUMN(AC204),FALSE)</f>
        <v>-</v>
      </c>
      <c r="AN204" s="181" t="str">
        <f>VLOOKUP($K204,Buchungsvarianten!$G$4:$AN$51,COLUMN(AD204),FALSE)</f>
        <v>-</v>
      </c>
      <c r="AO204" s="186" t="str">
        <f>VLOOKUP($K204,Buchungsvarianten!$G$4:$AN$51,COLUMN(AE204),FALSE)</f>
        <v>-</v>
      </c>
      <c r="AP204" s="185" t="str">
        <f>VLOOKUP($K204,Buchungsvarianten!$G$4:$AN$51,COLUMN(AF204),FALSE)</f>
        <v>-</v>
      </c>
      <c r="AQ204" s="181" t="str">
        <f>VLOOKUP($K204,Buchungsvarianten!$G$4:$AN$51,COLUMN(AG204),FALSE)</f>
        <v>-</v>
      </c>
      <c r="AR204" s="186" t="str">
        <f>VLOOKUP($K204,Buchungsvarianten!$G$4:$AN$51,COLUMN(AH204),FALSE)</f>
        <v>-</v>
      </c>
      <c r="AS204" s="35" t="s">
        <v>129</v>
      </c>
    </row>
    <row r="205" spans="1:45" ht="30" x14ac:dyDescent="0.25">
      <c r="A205" s="6" t="s">
        <v>28</v>
      </c>
      <c r="B205" s="6" t="s">
        <v>28</v>
      </c>
      <c r="C205" s="6" t="s">
        <v>27</v>
      </c>
      <c r="D205" s="6" t="s">
        <v>66</v>
      </c>
      <c r="E205" s="6">
        <v>35103</v>
      </c>
      <c r="F205" s="119" t="s">
        <v>74</v>
      </c>
      <c r="G205" s="5">
        <f t="shared" si="2"/>
        <v>16</v>
      </c>
      <c r="H205" s="4" t="str">
        <f>VLOOKUP(G205,Buchungsvarianten!$D$4:$F$51,2,FALSE)</f>
        <v>Hol</v>
      </c>
      <c r="I205" s="123" t="str">
        <f>VLOOKUP(K205,Buchungsvarianten!$G$4:$AP$51,36,FALSE)</f>
        <v>HH-&gt;Gem-&gt;ausgel.Betrieb-&gt;S/B</v>
      </c>
      <c r="J205" s="116" t="str">
        <f>VLOOKUP(G205,Buchungsvarianten!$D$4:$F$51,3,FALSE)</f>
        <v>fremde Anlage</v>
      </c>
      <c r="K205" s="7">
        <v>16</v>
      </c>
      <c r="L205" s="185" t="str">
        <f>VLOOKUP($K205,Buchungsvarianten!$G$4:$AN$51,COLUMN(B205),FALSE)</f>
        <v>&lt;Pers.GLN Gem.&gt;</v>
      </c>
      <c r="M205" s="181" t="str">
        <f>VLOOKUP($K205,Buchungsvarianten!$G$4:$AN$51,COLUMN(C205),FALSE)</f>
        <v>&lt;Pers.GLN Gem.&gt;</v>
      </c>
      <c r="N205" s="181" t="str">
        <f>VLOOKUP($K205,Buchungsvarianten!$G$4:$AN$51,COLUMN(D205),FALSE)</f>
        <v>&lt;ÜN in Strecke&gt;</v>
      </c>
      <c r="O205" s="181" t="str">
        <f>VLOOKUP($K205,Buchungsvarianten!$G$4:$AN$51,COLUMN(E205),FALSE)</f>
        <v>Pers.GLN Gem.</v>
      </c>
      <c r="P205" s="181" t="str">
        <f>VLOOKUP($K205,Buchungsvarianten!$G$4:$AN$51,COLUMN(F205),FALSE)</f>
        <v>Pers.GLN ausgel.Betrieb</v>
      </c>
      <c r="Q205" s="186" t="str">
        <f>VLOOKUP($K205,Buchungsvarianten!$G$4:$AN$51,COLUMN(G205),FALSE)</f>
        <v>ÜG in Strecke</v>
      </c>
      <c r="R205" s="185" t="str">
        <f>VLOOKUP($K205,Buchungsvarianten!$G$4:$AN$51,COLUMN(H205),FALSE)</f>
        <v>Pers.GLN Gem.</v>
      </c>
      <c r="S205" s="181" t="str">
        <f>VLOOKUP($K205,Buchungsvarianten!$G$4:$AN$51,COLUMN(I205),FALSE)</f>
        <v>Pers.GLN ausgel.Betrieb</v>
      </c>
      <c r="T205" s="181" t="str">
        <f>VLOOKUP($K205,Buchungsvarianten!$G$4:$AN$51,COLUMN(J205),FALSE)</f>
        <v>ÜN in Strecke</v>
      </c>
      <c r="U205" s="181" t="str">
        <f>VLOOKUP($K205,Buchungsvarianten!$G$4:$AN$51,COLUMN(K205),FALSE)</f>
        <v>Pers.GLN ausgel.Betrieb</v>
      </c>
      <c r="V205" s="181" t="str">
        <f>VLOOKUP($K205,Buchungsvarianten!$G$4:$AN$51,COLUMN(L205),FALSE)</f>
        <v>Stand.GLN S/B</v>
      </c>
      <c r="W205" s="186" t="str">
        <f>VLOOKUP($K205,Buchungsvarianten!$G$4:$AN$51,COLUMN(M205),FALSE)</f>
        <v>ÜG aus Strecke</v>
      </c>
      <c r="X205" s="185" t="str">
        <f>VLOOKUP($K205,Buchungsvarianten!$G$4:$AN$51,COLUMN(N205),FALSE)</f>
        <v>Pers.GLN ausgel.Betrieb</v>
      </c>
      <c r="Y205" s="181" t="str">
        <f>VLOOKUP($K205,Buchungsvarianten!$G$4:$AN$51,COLUMN(O205),FALSE)</f>
        <v>Anl.GLN S/B</v>
      </c>
      <c r="Z205" s="181" t="str">
        <f>VLOOKUP($K205,Buchungsvarianten!$G$4:$AN$51,COLUMN(P205),FALSE)</f>
        <v>ÜN aus Strecke</v>
      </c>
      <c r="AA205" s="181" t="str">
        <f>VLOOKUP($K205,Buchungsvarianten!$G$4:$AN$51,COLUMN(Q205),FALSE)</f>
        <v>-</v>
      </c>
      <c r="AB205" s="181" t="str">
        <f>VLOOKUP($K205,Buchungsvarianten!$G$4:$AN$51,COLUMN(R205),FALSE)</f>
        <v>-</v>
      </c>
      <c r="AC205" s="186" t="str">
        <f>VLOOKUP($K205,Buchungsvarianten!$G$4:$AN$51,COLUMN(S205),FALSE)</f>
        <v>-</v>
      </c>
      <c r="AD205" s="185" t="str">
        <f>VLOOKUP($K205,Buchungsvarianten!$G$4:$AN$51,COLUMN(T205),FALSE)</f>
        <v>-</v>
      </c>
      <c r="AE205" s="181" t="str">
        <f>VLOOKUP($K205,Buchungsvarianten!$G$4:$AN$51,COLUMN(U205),FALSE)</f>
        <v>-</v>
      </c>
      <c r="AF205" s="181" t="str">
        <f>VLOOKUP($K205,Buchungsvarianten!$G$4:$AN$51,COLUMN(V205),FALSE)</f>
        <v>-</v>
      </c>
      <c r="AG205" s="181" t="str">
        <f>VLOOKUP($K205,Buchungsvarianten!$G$4:$AN$51,COLUMN(W205),FALSE)</f>
        <v>-</v>
      </c>
      <c r="AH205" s="181" t="str">
        <f>VLOOKUP($K205,Buchungsvarianten!$G$4:$AN$51,COLUMN(X205),FALSE)</f>
        <v>-</v>
      </c>
      <c r="AI205" s="186" t="str">
        <f>VLOOKUP($K205,Buchungsvarianten!$G$4:$AN$51,COLUMN(Y205),FALSE)</f>
        <v>-</v>
      </c>
      <c r="AJ205" s="185" t="str">
        <f>VLOOKUP($K205,Buchungsvarianten!$G$4:$AN$51,COLUMN(Z205),FALSE)</f>
        <v>-</v>
      </c>
      <c r="AK205" s="181" t="str">
        <f>VLOOKUP($K205,Buchungsvarianten!$G$4:$AN$51,COLUMN(AA205),FALSE)</f>
        <v>-</v>
      </c>
      <c r="AL205" s="181" t="str">
        <f>VLOOKUP($K205,Buchungsvarianten!$G$4:$AN$51,COLUMN(AB205),FALSE)</f>
        <v>-</v>
      </c>
      <c r="AM205" s="181" t="str">
        <f>VLOOKUP($K205,Buchungsvarianten!$G$4:$AN$51,COLUMN(AC205),FALSE)</f>
        <v>-</v>
      </c>
      <c r="AN205" s="181" t="str">
        <f>VLOOKUP($K205,Buchungsvarianten!$G$4:$AN$51,COLUMN(AD205),FALSE)</f>
        <v>-</v>
      </c>
      <c r="AO205" s="186" t="str">
        <f>VLOOKUP($K205,Buchungsvarianten!$G$4:$AN$51,COLUMN(AE205),FALSE)</f>
        <v>-</v>
      </c>
      <c r="AP205" s="185" t="str">
        <f>VLOOKUP($K205,Buchungsvarianten!$G$4:$AN$51,COLUMN(AF205),FALSE)</f>
        <v>-</v>
      </c>
      <c r="AQ205" s="181" t="str">
        <f>VLOOKUP($K205,Buchungsvarianten!$G$4:$AN$51,COLUMN(AG205),FALSE)</f>
        <v>-</v>
      </c>
      <c r="AR205" s="186" t="str">
        <f>VLOOKUP($K205,Buchungsvarianten!$G$4:$AN$51,COLUMN(AH205),FALSE)</f>
        <v>-</v>
      </c>
      <c r="AS205" s="35" t="s">
        <v>127</v>
      </c>
    </row>
    <row r="206" spans="1:45" ht="45" x14ac:dyDescent="0.25">
      <c r="A206" s="6" t="s">
        <v>28</v>
      </c>
      <c r="B206" s="6" t="s">
        <v>28</v>
      </c>
      <c r="C206" s="6" t="s">
        <v>27</v>
      </c>
      <c r="D206" s="6" t="s">
        <v>66</v>
      </c>
      <c r="E206" s="6">
        <v>91201</v>
      </c>
      <c r="F206" s="119" t="s">
        <v>75</v>
      </c>
      <c r="G206" s="5">
        <f t="shared" ref="G206:G263" si="3">K206</f>
        <v>18</v>
      </c>
      <c r="H206" s="4" t="str">
        <f>VLOOKUP(G206,Buchungsvarianten!$D$4:$F$51,2,FALSE)</f>
        <v>Bring</v>
      </c>
      <c r="I206" s="123" t="str">
        <f>VLOOKUP(K206,Buchungsvarianten!$G$4:$AP$51,36,FALSE)</f>
        <v>HH-&gt;WSZ-&gt;ausgel.Betrieb-&gt;S/B</v>
      </c>
      <c r="J206" s="116" t="str">
        <f>VLOOKUP(G206,Buchungsvarianten!$D$4:$F$51,3,FALSE)</f>
        <v>WSZ als Anlage der Gemeinde</v>
      </c>
      <c r="K206" s="7">
        <v>18</v>
      </c>
      <c r="L206" s="185" t="str">
        <f>VLOOKUP($K206,Buchungsvarianten!$G$4:$AN$51,COLUMN(B206),FALSE)</f>
        <v>&lt;Pers.GLN Gem.&gt;</v>
      </c>
      <c r="M206" s="181" t="str">
        <f>VLOOKUP($K206,Buchungsvarianten!$G$4:$AN$51,COLUMN(C206),FALSE)</f>
        <v>&lt;Anl.GLN WSZ (Gem.)&gt;</v>
      </c>
      <c r="N206" s="181" t="str">
        <f>VLOOKUP($K206,Buchungsvarianten!$G$4:$AN$51,COLUMN(D206),FALSE)</f>
        <v>&lt;Übernahme&gt;</v>
      </c>
      <c r="O206" s="181" t="str">
        <f>VLOOKUP($K206,Buchungsvarianten!$G$4:$AN$51,COLUMN(E206),FALSE)</f>
        <v>Anl.GLN WSZ (Gem.)</v>
      </c>
      <c r="P206" s="181" t="str">
        <f>VLOOKUP($K206,Buchungsvarianten!$G$4:$AN$51,COLUMN(F206),FALSE)</f>
        <v>Pers.GLN ausgel.Betrieb</v>
      </c>
      <c r="Q206" s="186" t="str">
        <f>VLOOKUP($K206,Buchungsvarianten!$G$4:$AN$51,COLUMN(G206),FALSE)</f>
        <v>ÜG in Strecke</v>
      </c>
      <c r="R206" s="185" t="str">
        <f>VLOOKUP($K206,Buchungsvarianten!$G$4:$AN$51,COLUMN(H206),FALSE)</f>
        <v>Stand.GLN WSZ (Gem.)</v>
      </c>
      <c r="S206" s="181" t="str">
        <f>VLOOKUP($K206,Buchungsvarianten!$G$4:$AN$51,COLUMN(I206),FALSE)</f>
        <v>Pers.GLN ausgel.Betrieb</v>
      </c>
      <c r="T206" s="181" t="str">
        <f>VLOOKUP($K206,Buchungsvarianten!$G$4:$AN$51,COLUMN(J206),FALSE)</f>
        <v>ÜN in Strecke</v>
      </c>
      <c r="U206" s="181" t="str">
        <f>VLOOKUP($K206,Buchungsvarianten!$G$4:$AN$51,COLUMN(K206),FALSE)</f>
        <v>Pers.GLN ausgel.Betrieb</v>
      </c>
      <c r="V206" s="181" t="str">
        <f>VLOOKUP($K206,Buchungsvarianten!$G$4:$AN$51,COLUMN(L206),FALSE)</f>
        <v>Stand.GLN S/B</v>
      </c>
      <c r="W206" s="186" t="str">
        <f>VLOOKUP($K206,Buchungsvarianten!$G$4:$AN$51,COLUMN(M206),FALSE)</f>
        <v>ÜG aus Strecke</v>
      </c>
      <c r="X206" s="185" t="str">
        <f>VLOOKUP($K206,Buchungsvarianten!$G$4:$AN$51,COLUMN(N206),FALSE)</f>
        <v>Pers.GLN ausgel.Betrieb</v>
      </c>
      <c r="Y206" s="181" t="str">
        <f>VLOOKUP($K206,Buchungsvarianten!$G$4:$AN$51,COLUMN(O206),FALSE)</f>
        <v>Anl.GLN S/B</v>
      </c>
      <c r="Z206" s="181" t="str">
        <f>VLOOKUP($K206,Buchungsvarianten!$G$4:$AN$51,COLUMN(P206),FALSE)</f>
        <v>ÜN aus Strecke</v>
      </c>
      <c r="AA206" s="181" t="str">
        <f>VLOOKUP($K206,Buchungsvarianten!$G$4:$AN$51,COLUMN(Q206),FALSE)</f>
        <v>-</v>
      </c>
      <c r="AB206" s="181" t="str">
        <f>VLOOKUP($K206,Buchungsvarianten!$G$4:$AN$51,COLUMN(R206),FALSE)</f>
        <v>-</v>
      </c>
      <c r="AC206" s="186" t="str">
        <f>VLOOKUP($K206,Buchungsvarianten!$G$4:$AN$51,COLUMN(S206),FALSE)</f>
        <v>-</v>
      </c>
      <c r="AD206" s="185" t="str">
        <f>VLOOKUP($K206,Buchungsvarianten!$G$4:$AN$51,COLUMN(T206),FALSE)</f>
        <v>-</v>
      </c>
      <c r="AE206" s="181" t="str">
        <f>VLOOKUP($K206,Buchungsvarianten!$G$4:$AN$51,COLUMN(U206),FALSE)</f>
        <v>-</v>
      </c>
      <c r="AF206" s="181" t="str">
        <f>VLOOKUP($K206,Buchungsvarianten!$G$4:$AN$51,COLUMN(V206),FALSE)</f>
        <v>-</v>
      </c>
      <c r="AG206" s="181" t="str">
        <f>VLOOKUP($K206,Buchungsvarianten!$G$4:$AN$51,COLUMN(W206),FALSE)</f>
        <v>-</v>
      </c>
      <c r="AH206" s="181" t="str">
        <f>VLOOKUP($K206,Buchungsvarianten!$G$4:$AN$51,COLUMN(X206),FALSE)</f>
        <v>-</v>
      </c>
      <c r="AI206" s="186" t="str">
        <f>VLOOKUP($K206,Buchungsvarianten!$G$4:$AN$51,COLUMN(Y206),FALSE)</f>
        <v>-</v>
      </c>
      <c r="AJ206" s="185" t="str">
        <f>VLOOKUP($K206,Buchungsvarianten!$G$4:$AN$51,COLUMN(Z206),FALSE)</f>
        <v>-</v>
      </c>
      <c r="AK206" s="181" t="str">
        <f>VLOOKUP($K206,Buchungsvarianten!$G$4:$AN$51,COLUMN(AA206),FALSE)</f>
        <v>-</v>
      </c>
      <c r="AL206" s="181" t="str">
        <f>VLOOKUP($K206,Buchungsvarianten!$G$4:$AN$51,COLUMN(AB206),FALSE)</f>
        <v>-</v>
      </c>
      <c r="AM206" s="181" t="str">
        <f>VLOOKUP($K206,Buchungsvarianten!$G$4:$AN$51,COLUMN(AC206),FALSE)</f>
        <v>-</v>
      </c>
      <c r="AN206" s="181" t="str">
        <f>VLOOKUP($K206,Buchungsvarianten!$G$4:$AN$51,COLUMN(AD206),FALSE)</f>
        <v>-</v>
      </c>
      <c r="AO206" s="186" t="str">
        <f>VLOOKUP($K206,Buchungsvarianten!$G$4:$AN$51,COLUMN(AE206),FALSE)</f>
        <v>-</v>
      </c>
      <c r="AP206" s="185" t="str">
        <f>VLOOKUP($K206,Buchungsvarianten!$G$4:$AN$51,COLUMN(AF206),FALSE)</f>
        <v>-</v>
      </c>
      <c r="AQ206" s="181" t="str">
        <f>VLOOKUP($K206,Buchungsvarianten!$G$4:$AN$51,COLUMN(AG206),FALSE)</f>
        <v>-</v>
      </c>
      <c r="AR206" s="186" t="str">
        <f>VLOOKUP($K206,Buchungsvarianten!$G$4:$AN$51,COLUMN(AH206),FALSE)</f>
        <v>-</v>
      </c>
      <c r="AS206" s="35" t="s">
        <v>129</v>
      </c>
    </row>
    <row r="207" spans="1:45" ht="45" x14ac:dyDescent="0.25">
      <c r="A207" s="6" t="s">
        <v>28</v>
      </c>
      <c r="B207" s="6" t="s">
        <v>28</v>
      </c>
      <c r="C207" s="6" t="s">
        <v>27</v>
      </c>
      <c r="D207" s="6" t="s">
        <v>66</v>
      </c>
      <c r="E207" s="6">
        <v>91201</v>
      </c>
      <c r="F207" s="119" t="s">
        <v>151</v>
      </c>
      <c r="G207" s="5">
        <v>26</v>
      </c>
      <c r="H207" s="4" t="str">
        <f>VLOOKUP(G207,Buchungsvarianten!$D$4:$F$51,2,FALSE)</f>
        <v>Bring</v>
      </c>
      <c r="I207" s="123" t="str">
        <f>VLOOKUP(K207,Buchungsvarianten!$G$4:$AP$51,36,FALSE)</f>
        <v>HH-&gt;WSZ(Anl.Gem)-&gt;ARA-&gt;S/B-&gt;ARA-&gt;S/B</v>
      </c>
      <c r="J207" s="116" t="str">
        <f>VLOOKUP(G207,Buchungsvarianten!$D$4:$F$51,3,FALSE)</f>
        <v>WSZ als Anlage der Gemeinde</v>
      </c>
      <c r="K207" s="21">
        <v>26</v>
      </c>
      <c r="L207" s="185" t="str">
        <f>VLOOKUP($K207,Buchungsvarianten!$G$4:$AN$51,COLUMN(B207),FALSE)</f>
        <v>&lt;Pers.GLN Gem.&gt;</v>
      </c>
      <c r="M207" s="181" t="str">
        <f>VLOOKUP($K207,Buchungsvarianten!$G$4:$AN$51,COLUMN(C207),FALSE)</f>
        <v>&lt;Anl.GLN WSZ (Gem.)&gt;</v>
      </c>
      <c r="N207" s="181" t="str">
        <f>VLOOKUP($K207,Buchungsvarianten!$G$4:$AN$51,COLUMN(D207),FALSE)</f>
        <v>&lt;Übernahme&gt;</v>
      </c>
      <c r="O207" s="181" t="str">
        <f>VLOOKUP($K207,Buchungsvarianten!$G$4:$AN$51,COLUMN(E207),FALSE)</f>
        <v>Anl.GLN WSZ (Gem.)</v>
      </c>
      <c r="P207" s="181" t="str">
        <f>VLOOKUP($K207,Buchungsvarianten!$G$4:$AN$51,COLUMN(F207),FALSE)</f>
        <v>Pers.GLN Sammelsystem</v>
      </c>
      <c r="Q207" s="186" t="str">
        <f>VLOOKUP($K207,Buchungsvarianten!$G$4:$AN$51,COLUMN(G207),FALSE)</f>
        <v>ÜG in Strecke</v>
      </c>
      <c r="R207" s="185" t="str">
        <f>VLOOKUP($K207,Buchungsvarianten!$G$4:$AN$51,COLUMN(H207),FALSE)</f>
        <v>Stand.GLN WSZ (Gem.)</v>
      </c>
      <c r="S207" s="181" t="str">
        <f>VLOOKUP($K207,Buchungsvarianten!$G$4:$AN$51,COLUMN(I207),FALSE)</f>
        <v>Pers.GLN Sammelsystem</v>
      </c>
      <c r="T207" s="181" t="str">
        <f>VLOOKUP($K207,Buchungsvarianten!$G$4:$AN$51,COLUMN(J207),FALSE)</f>
        <v>ÜN in Strecke</v>
      </c>
      <c r="U207" s="181" t="str">
        <f>VLOOKUP($K207,Buchungsvarianten!$G$4:$AN$51,COLUMN(K207),FALSE)</f>
        <v>Pers.GLN Sammelsystem</v>
      </c>
      <c r="V207" s="181" t="str">
        <f>VLOOKUP($K207,Buchungsvarianten!$G$4:$AN$51,COLUMN(L207),FALSE)</f>
        <v>Stand.GLN S/B</v>
      </c>
      <c r="W207" s="186" t="str">
        <f>VLOOKUP($K207,Buchungsvarianten!$G$4:$AN$51,COLUMN(M207),FALSE)</f>
        <v>ÜG aus Strecke</v>
      </c>
      <c r="X207" s="185" t="str">
        <f>VLOOKUP($K207,Buchungsvarianten!$G$4:$AN$51,COLUMN(N207),FALSE)</f>
        <v>Pers.GLN Sammelsystem</v>
      </c>
      <c r="Y207" s="181" t="str">
        <f>VLOOKUP($K207,Buchungsvarianten!$G$4:$AN$51,COLUMN(O207),FALSE)</f>
        <v>Anl.GLN S/B</v>
      </c>
      <c r="Z207" s="181" t="str">
        <f>VLOOKUP($K207,Buchungsvarianten!$G$4:$AN$51,COLUMN(P207),FALSE)</f>
        <v>ÜN aus Strecke</v>
      </c>
      <c r="AA207" s="181" t="str">
        <f>VLOOKUP($K207,Buchungsvarianten!$G$4:$AN$51,COLUMN(Q207),FALSE)</f>
        <v>Anl.GLN S/B</v>
      </c>
      <c r="AB207" s="181" t="str">
        <f>VLOOKUP($K207,Buchungsvarianten!$G$4:$AN$51,COLUMN(R207),FALSE)</f>
        <v>Pers.GLN Sammelsystem</v>
      </c>
      <c r="AC207" s="186" t="str">
        <f>VLOOKUP($K207,Buchungsvarianten!$G$4:$AN$51,COLUMN(S207),FALSE)</f>
        <v>ÜG in Strecke</v>
      </c>
      <c r="AD207" s="185" t="str">
        <f>VLOOKUP($K207,Buchungsvarianten!$G$4:$AN$51,COLUMN(T207),FALSE)</f>
        <v>Stand.GLN S/B</v>
      </c>
      <c r="AE207" s="181" t="str">
        <f>VLOOKUP($K207,Buchungsvarianten!$G$4:$AN$51,COLUMN(U207),FALSE)</f>
        <v>Pers.GLN Sammelsystem</v>
      </c>
      <c r="AF207" s="181" t="str">
        <f>VLOOKUP($K207,Buchungsvarianten!$G$4:$AN$51,COLUMN(V207),FALSE)</f>
        <v>ÜN in Strecke</v>
      </c>
      <c r="AG207" s="181" t="str">
        <f>VLOOKUP($K207,Buchungsvarianten!$G$4:$AN$51,COLUMN(W207),FALSE)</f>
        <v>Pers.GLN Sammelsystem</v>
      </c>
      <c r="AH207" s="181" t="str">
        <f>VLOOKUP($K207,Buchungsvarianten!$G$4:$AN$51,COLUMN(X207),FALSE)</f>
        <v>Stand.GLN S/B</v>
      </c>
      <c r="AI207" s="186" t="str">
        <f>VLOOKUP($K207,Buchungsvarianten!$G$4:$AN$51,COLUMN(Y207),FALSE)</f>
        <v>ÜG aus Strecke</v>
      </c>
      <c r="AJ207" s="185" t="str">
        <f>VLOOKUP($K207,Buchungsvarianten!$G$4:$AN$51,COLUMN(Z207),FALSE)</f>
        <v>Pers.GLN Sammelsystem</v>
      </c>
      <c r="AK207" s="181" t="str">
        <f>VLOOKUP($K207,Buchungsvarianten!$G$4:$AN$51,COLUMN(AA207),FALSE)</f>
        <v>Anl.GLN S/B</v>
      </c>
      <c r="AL207" s="181" t="str">
        <f>VLOOKUP($K207,Buchungsvarianten!$G$4:$AN$51,COLUMN(AB207),FALSE)</f>
        <v>Übernahme</v>
      </c>
      <c r="AM207" s="181" t="str">
        <f>VLOOKUP($K207,Buchungsvarianten!$G$4:$AN$51,COLUMN(AC207),FALSE)</f>
        <v>-</v>
      </c>
      <c r="AN207" s="181" t="str">
        <f>VLOOKUP($K207,Buchungsvarianten!$G$4:$AN$51,COLUMN(AD207),FALSE)</f>
        <v>-</v>
      </c>
      <c r="AO207" s="186" t="str">
        <f>VLOOKUP($K207,Buchungsvarianten!$G$4:$AN$51,COLUMN(AE207),FALSE)</f>
        <v>-</v>
      </c>
      <c r="AP207" s="185" t="str">
        <f>VLOOKUP($K207,Buchungsvarianten!$G$4:$AN$51,COLUMN(AF207),FALSE)</f>
        <v>-</v>
      </c>
      <c r="AQ207" s="181" t="str">
        <f>VLOOKUP($K207,Buchungsvarianten!$G$4:$AN$51,COLUMN(AG207),FALSE)</f>
        <v>-</v>
      </c>
      <c r="AR207" s="186" t="str">
        <f>VLOOKUP($K207,Buchungsvarianten!$G$4:$AN$51,COLUMN(AH207),FALSE)</f>
        <v>-</v>
      </c>
      <c r="AS207" s="35" t="s">
        <v>129</v>
      </c>
    </row>
    <row r="208" spans="1:45" ht="45" x14ac:dyDescent="0.25">
      <c r="A208" s="6" t="s">
        <v>28</v>
      </c>
      <c r="B208" s="6" t="s">
        <v>28</v>
      </c>
      <c r="C208" s="6" t="s">
        <v>27</v>
      </c>
      <c r="D208" s="6" t="s">
        <v>66</v>
      </c>
      <c r="E208" s="6">
        <v>92105</v>
      </c>
      <c r="F208" s="119" t="s">
        <v>76</v>
      </c>
      <c r="G208" s="5">
        <f t="shared" si="3"/>
        <v>18</v>
      </c>
      <c r="H208" s="4" t="str">
        <f>VLOOKUP(G208,Buchungsvarianten!$D$4:$F$51,2,FALSE)</f>
        <v>Bring</v>
      </c>
      <c r="I208" s="123" t="str">
        <f>VLOOKUP(K208,Buchungsvarianten!$G$4:$AP$51,36,FALSE)</f>
        <v>HH-&gt;WSZ-&gt;ausgel.Betrieb-&gt;S/B</v>
      </c>
      <c r="J208" s="116" t="str">
        <f>VLOOKUP(G208,Buchungsvarianten!$D$4:$F$51,3,FALSE)</f>
        <v>WSZ als Anlage der Gemeinde</v>
      </c>
      <c r="K208" s="7">
        <v>18</v>
      </c>
      <c r="L208" s="185" t="str">
        <f>VLOOKUP($K208,Buchungsvarianten!$G$4:$AN$51,COLUMN(B208),FALSE)</f>
        <v>&lt;Pers.GLN Gem.&gt;</v>
      </c>
      <c r="M208" s="181" t="str">
        <f>VLOOKUP($K208,Buchungsvarianten!$G$4:$AN$51,COLUMN(C208),FALSE)</f>
        <v>&lt;Anl.GLN WSZ (Gem.)&gt;</v>
      </c>
      <c r="N208" s="181" t="str">
        <f>VLOOKUP($K208,Buchungsvarianten!$G$4:$AN$51,COLUMN(D208),FALSE)</f>
        <v>&lt;Übernahme&gt;</v>
      </c>
      <c r="O208" s="181" t="str">
        <f>VLOOKUP($K208,Buchungsvarianten!$G$4:$AN$51,COLUMN(E208),FALSE)</f>
        <v>Anl.GLN WSZ (Gem.)</v>
      </c>
      <c r="P208" s="181" t="str">
        <f>VLOOKUP($K208,Buchungsvarianten!$G$4:$AN$51,COLUMN(F208),FALSE)</f>
        <v>Pers.GLN ausgel.Betrieb</v>
      </c>
      <c r="Q208" s="186" t="str">
        <f>VLOOKUP($K208,Buchungsvarianten!$G$4:$AN$51,COLUMN(G208),FALSE)</f>
        <v>ÜG in Strecke</v>
      </c>
      <c r="R208" s="185" t="str">
        <f>VLOOKUP($K208,Buchungsvarianten!$G$4:$AN$51,COLUMN(H208),FALSE)</f>
        <v>Stand.GLN WSZ (Gem.)</v>
      </c>
      <c r="S208" s="181" t="str">
        <f>VLOOKUP($K208,Buchungsvarianten!$G$4:$AN$51,COLUMN(I208),FALSE)</f>
        <v>Pers.GLN ausgel.Betrieb</v>
      </c>
      <c r="T208" s="181" t="str">
        <f>VLOOKUP($K208,Buchungsvarianten!$G$4:$AN$51,COLUMN(J208),FALSE)</f>
        <v>ÜN in Strecke</v>
      </c>
      <c r="U208" s="181" t="str">
        <f>VLOOKUP($K208,Buchungsvarianten!$G$4:$AN$51,COLUMN(K208),FALSE)</f>
        <v>Pers.GLN ausgel.Betrieb</v>
      </c>
      <c r="V208" s="181" t="str">
        <f>VLOOKUP($K208,Buchungsvarianten!$G$4:$AN$51,COLUMN(L208),FALSE)</f>
        <v>Stand.GLN S/B</v>
      </c>
      <c r="W208" s="186" t="str">
        <f>VLOOKUP($K208,Buchungsvarianten!$G$4:$AN$51,COLUMN(M208),FALSE)</f>
        <v>ÜG aus Strecke</v>
      </c>
      <c r="X208" s="185" t="str">
        <f>VLOOKUP($K208,Buchungsvarianten!$G$4:$AN$51,COLUMN(N208),FALSE)</f>
        <v>Pers.GLN ausgel.Betrieb</v>
      </c>
      <c r="Y208" s="181" t="str">
        <f>VLOOKUP($K208,Buchungsvarianten!$G$4:$AN$51,COLUMN(O208),FALSE)</f>
        <v>Anl.GLN S/B</v>
      </c>
      <c r="Z208" s="181" t="str">
        <f>VLOOKUP($K208,Buchungsvarianten!$G$4:$AN$51,COLUMN(P208),FALSE)</f>
        <v>ÜN aus Strecke</v>
      </c>
      <c r="AA208" s="181" t="str">
        <f>VLOOKUP($K208,Buchungsvarianten!$G$4:$AN$51,COLUMN(Q208),FALSE)</f>
        <v>-</v>
      </c>
      <c r="AB208" s="181" t="str">
        <f>VLOOKUP($K208,Buchungsvarianten!$G$4:$AN$51,COLUMN(R208),FALSE)</f>
        <v>-</v>
      </c>
      <c r="AC208" s="186" t="str">
        <f>VLOOKUP($K208,Buchungsvarianten!$G$4:$AN$51,COLUMN(S208),FALSE)</f>
        <v>-</v>
      </c>
      <c r="AD208" s="185" t="str">
        <f>VLOOKUP($K208,Buchungsvarianten!$G$4:$AN$51,COLUMN(T208),FALSE)</f>
        <v>-</v>
      </c>
      <c r="AE208" s="181" t="str">
        <f>VLOOKUP($K208,Buchungsvarianten!$G$4:$AN$51,COLUMN(U208),FALSE)</f>
        <v>-</v>
      </c>
      <c r="AF208" s="181" t="str">
        <f>VLOOKUP($K208,Buchungsvarianten!$G$4:$AN$51,COLUMN(V208),FALSE)</f>
        <v>-</v>
      </c>
      <c r="AG208" s="181" t="str">
        <f>VLOOKUP($K208,Buchungsvarianten!$G$4:$AN$51,COLUMN(W208),FALSE)</f>
        <v>-</v>
      </c>
      <c r="AH208" s="181" t="str">
        <f>VLOOKUP($K208,Buchungsvarianten!$G$4:$AN$51,COLUMN(X208),FALSE)</f>
        <v>-</v>
      </c>
      <c r="AI208" s="186" t="str">
        <f>VLOOKUP($K208,Buchungsvarianten!$G$4:$AN$51,COLUMN(Y208),FALSE)</f>
        <v>-</v>
      </c>
      <c r="AJ208" s="185" t="str">
        <f>VLOOKUP($K208,Buchungsvarianten!$G$4:$AN$51,COLUMN(Z208),FALSE)</f>
        <v>-</v>
      </c>
      <c r="AK208" s="181" t="str">
        <f>VLOOKUP($K208,Buchungsvarianten!$G$4:$AN$51,COLUMN(AA208),FALSE)</f>
        <v>-</v>
      </c>
      <c r="AL208" s="181" t="str">
        <f>VLOOKUP($K208,Buchungsvarianten!$G$4:$AN$51,COLUMN(AB208),FALSE)</f>
        <v>-</v>
      </c>
      <c r="AM208" s="181" t="str">
        <f>VLOOKUP($K208,Buchungsvarianten!$G$4:$AN$51,COLUMN(AC208),FALSE)</f>
        <v>-</v>
      </c>
      <c r="AN208" s="181" t="str">
        <f>VLOOKUP($K208,Buchungsvarianten!$G$4:$AN$51,COLUMN(AD208),FALSE)</f>
        <v>-</v>
      </c>
      <c r="AO208" s="186" t="str">
        <f>VLOOKUP($K208,Buchungsvarianten!$G$4:$AN$51,COLUMN(AE208),FALSE)</f>
        <v>-</v>
      </c>
      <c r="AP208" s="185" t="str">
        <f>VLOOKUP($K208,Buchungsvarianten!$G$4:$AN$51,COLUMN(AF208),FALSE)</f>
        <v>-</v>
      </c>
      <c r="AQ208" s="181" t="str">
        <f>VLOOKUP($K208,Buchungsvarianten!$G$4:$AN$51,COLUMN(AG208),FALSE)</f>
        <v>-</v>
      </c>
      <c r="AR208" s="186" t="str">
        <f>VLOOKUP($K208,Buchungsvarianten!$G$4:$AN$51,COLUMN(AH208),FALSE)</f>
        <v>-</v>
      </c>
      <c r="AS208" s="35" t="s">
        <v>129</v>
      </c>
    </row>
    <row r="209" spans="1:45" ht="45" x14ac:dyDescent="0.25">
      <c r="A209" s="6" t="s">
        <v>28</v>
      </c>
      <c r="B209" s="6" t="s">
        <v>28</v>
      </c>
      <c r="C209" s="6" t="s">
        <v>27</v>
      </c>
      <c r="D209" s="6" t="s">
        <v>66</v>
      </c>
      <c r="E209" s="6">
        <v>92102</v>
      </c>
      <c r="F209" s="119" t="s">
        <v>793</v>
      </c>
      <c r="G209" s="5">
        <f>K209</f>
        <v>18</v>
      </c>
      <c r="H209" s="4" t="str">
        <f>VLOOKUP(G209,Buchungsvarianten!$D$4:$F$51,2,FALSE)</f>
        <v>Bring</v>
      </c>
      <c r="I209" s="123" t="str">
        <f>VLOOKUP(K209,Buchungsvarianten!$G$4:$AP$51,36,FALSE)</f>
        <v>HH-&gt;WSZ-&gt;ausgel.Betrieb-&gt;S/B</v>
      </c>
      <c r="J209" s="116" t="str">
        <f>VLOOKUP(G209,Buchungsvarianten!$D$4:$F$51,3,FALSE)</f>
        <v>WSZ als Anlage der Gemeinde</v>
      </c>
      <c r="K209" s="7">
        <v>18</v>
      </c>
      <c r="L209" s="185" t="str">
        <f>VLOOKUP($K209,Buchungsvarianten!$G$4:$AN$51,COLUMN(B209),FALSE)</f>
        <v>&lt;Pers.GLN Gem.&gt;</v>
      </c>
      <c r="M209" s="181" t="str">
        <f>VLOOKUP($K209,Buchungsvarianten!$G$4:$AN$51,COLUMN(C209),FALSE)</f>
        <v>&lt;Anl.GLN WSZ (Gem.)&gt;</v>
      </c>
      <c r="N209" s="181" t="str">
        <f>VLOOKUP($K209,Buchungsvarianten!$G$4:$AN$51,COLUMN(D209),FALSE)</f>
        <v>&lt;Übernahme&gt;</v>
      </c>
      <c r="O209" s="181" t="str">
        <f>VLOOKUP($K209,Buchungsvarianten!$G$4:$AN$51,COLUMN(E209),FALSE)</f>
        <v>Anl.GLN WSZ (Gem.)</v>
      </c>
      <c r="P209" s="181" t="str">
        <f>VLOOKUP($K209,Buchungsvarianten!$G$4:$AN$51,COLUMN(F209),FALSE)</f>
        <v>Pers.GLN ausgel.Betrieb</v>
      </c>
      <c r="Q209" s="186" t="str">
        <f>VLOOKUP($K209,Buchungsvarianten!$G$4:$AN$51,COLUMN(G209),FALSE)</f>
        <v>ÜG in Strecke</v>
      </c>
      <c r="R209" s="185" t="str">
        <f>VLOOKUP($K209,Buchungsvarianten!$G$4:$AN$51,COLUMN(H209),FALSE)</f>
        <v>Stand.GLN WSZ (Gem.)</v>
      </c>
      <c r="S209" s="181" t="str">
        <f>VLOOKUP($K209,Buchungsvarianten!$G$4:$AN$51,COLUMN(I209),FALSE)</f>
        <v>Pers.GLN ausgel.Betrieb</v>
      </c>
      <c r="T209" s="181" t="str">
        <f>VLOOKUP($K209,Buchungsvarianten!$G$4:$AN$51,COLUMN(J209),FALSE)</f>
        <v>ÜN in Strecke</v>
      </c>
      <c r="U209" s="181" t="str">
        <f>VLOOKUP($K209,Buchungsvarianten!$G$4:$AN$51,COLUMN(K209),FALSE)</f>
        <v>Pers.GLN ausgel.Betrieb</v>
      </c>
      <c r="V209" s="181" t="str">
        <f>VLOOKUP($K209,Buchungsvarianten!$G$4:$AN$51,COLUMN(L209),FALSE)</f>
        <v>Stand.GLN S/B</v>
      </c>
      <c r="W209" s="186" t="str">
        <f>VLOOKUP($K209,Buchungsvarianten!$G$4:$AN$51,COLUMN(M209),FALSE)</f>
        <v>ÜG aus Strecke</v>
      </c>
      <c r="X209" s="185" t="str">
        <f>VLOOKUP($K209,Buchungsvarianten!$G$4:$AN$51,COLUMN(N209),FALSE)</f>
        <v>Pers.GLN ausgel.Betrieb</v>
      </c>
      <c r="Y209" s="181" t="str">
        <f>VLOOKUP($K209,Buchungsvarianten!$G$4:$AN$51,COLUMN(O209),FALSE)</f>
        <v>Anl.GLN S/B</v>
      </c>
      <c r="Z209" s="181" t="str">
        <f>VLOOKUP($K209,Buchungsvarianten!$G$4:$AN$51,COLUMN(P209),FALSE)</f>
        <v>ÜN aus Strecke</v>
      </c>
      <c r="AA209" s="181" t="str">
        <f>VLOOKUP($K209,Buchungsvarianten!$G$4:$AN$51,COLUMN(Q209),FALSE)</f>
        <v>-</v>
      </c>
      <c r="AB209" s="181" t="str">
        <f>VLOOKUP($K209,Buchungsvarianten!$G$4:$AN$51,COLUMN(R209),FALSE)</f>
        <v>-</v>
      </c>
      <c r="AC209" s="186" t="str">
        <f>VLOOKUP($K209,Buchungsvarianten!$G$4:$AN$51,COLUMN(S209),FALSE)</f>
        <v>-</v>
      </c>
      <c r="AD209" s="185" t="str">
        <f>VLOOKUP($K209,Buchungsvarianten!$G$4:$AN$51,COLUMN(T209),FALSE)</f>
        <v>-</v>
      </c>
      <c r="AE209" s="181" t="str">
        <f>VLOOKUP($K209,Buchungsvarianten!$G$4:$AN$51,COLUMN(U209),FALSE)</f>
        <v>-</v>
      </c>
      <c r="AF209" s="181" t="str">
        <f>VLOOKUP($K209,Buchungsvarianten!$G$4:$AN$51,COLUMN(V209),FALSE)</f>
        <v>-</v>
      </c>
      <c r="AG209" s="181" t="str">
        <f>VLOOKUP($K209,Buchungsvarianten!$G$4:$AN$51,COLUMN(W209),FALSE)</f>
        <v>-</v>
      </c>
      <c r="AH209" s="181" t="str">
        <f>VLOOKUP($K209,Buchungsvarianten!$G$4:$AN$51,COLUMN(X209),FALSE)</f>
        <v>-</v>
      </c>
      <c r="AI209" s="186" t="str">
        <f>VLOOKUP($K209,Buchungsvarianten!$G$4:$AN$51,COLUMN(Y209),FALSE)</f>
        <v>-</v>
      </c>
      <c r="AJ209" s="185" t="str">
        <f>VLOOKUP($K209,Buchungsvarianten!$G$4:$AN$51,COLUMN(Z209),FALSE)</f>
        <v>-</v>
      </c>
      <c r="AK209" s="181" t="str">
        <f>VLOOKUP($K209,Buchungsvarianten!$G$4:$AN$51,COLUMN(AA209),FALSE)</f>
        <v>-</v>
      </c>
      <c r="AL209" s="181" t="str">
        <f>VLOOKUP($K209,Buchungsvarianten!$G$4:$AN$51,COLUMN(AB209),FALSE)</f>
        <v>-</v>
      </c>
      <c r="AM209" s="181" t="str">
        <f>VLOOKUP($K209,Buchungsvarianten!$G$4:$AN$51,COLUMN(AC209),FALSE)</f>
        <v>-</v>
      </c>
      <c r="AN209" s="181" t="str">
        <f>VLOOKUP($K209,Buchungsvarianten!$G$4:$AN$51,COLUMN(AD209),FALSE)</f>
        <v>-</v>
      </c>
      <c r="AO209" s="186" t="str">
        <f>VLOOKUP($K209,Buchungsvarianten!$G$4:$AN$51,COLUMN(AE209),FALSE)</f>
        <v>-</v>
      </c>
      <c r="AP209" s="185" t="str">
        <f>VLOOKUP($K209,Buchungsvarianten!$G$4:$AN$51,COLUMN(AF209),FALSE)</f>
        <v>-</v>
      </c>
      <c r="AQ209" s="181" t="str">
        <f>VLOOKUP($K209,Buchungsvarianten!$G$4:$AN$51,COLUMN(AG209),FALSE)</f>
        <v>-</v>
      </c>
      <c r="AR209" s="186" t="str">
        <f>VLOOKUP($K209,Buchungsvarianten!$G$4:$AN$51,COLUMN(AH209),FALSE)</f>
        <v>-</v>
      </c>
      <c r="AS209" s="35" t="s">
        <v>129</v>
      </c>
    </row>
    <row r="210" spans="1:45" ht="45" x14ac:dyDescent="0.25">
      <c r="A210" s="6" t="s">
        <v>28</v>
      </c>
      <c r="B210" s="6" t="s">
        <v>28</v>
      </c>
      <c r="C210" s="6" t="s">
        <v>27</v>
      </c>
      <c r="D210" s="6" t="s">
        <v>66</v>
      </c>
      <c r="E210" s="6">
        <v>92101</v>
      </c>
      <c r="F210" s="119" t="s">
        <v>77</v>
      </c>
      <c r="G210" s="5">
        <f t="shared" si="3"/>
        <v>17</v>
      </c>
      <c r="H210" s="4" t="str">
        <f>VLOOKUP(G210,Buchungsvarianten!$D$4:$F$51,2,FALSE)</f>
        <v>Hol</v>
      </c>
      <c r="I210" s="123" t="str">
        <f>VLOOKUP(K210,Buchungsvarianten!$G$4:$AP$51,36,FALSE)</f>
        <v>HH-&gt;Gem-&gt;ausgel.Betrieb</v>
      </c>
      <c r="J210" s="116" t="str">
        <f>VLOOKUP(G210,Buchungsvarianten!$D$4:$F$51,3,FALSE)</f>
        <v>fremde Anlage</v>
      </c>
      <c r="K210" s="7">
        <v>17</v>
      </c>
      <c r="L210" s="185" t="str">
        <f>VLOOKUP($K210,Buchungsvarianten!$G$4:$AN$51,COLUMN(B210),FALSE)</f>
        <v>&lt;Pers.GLN Gem.&gt;</v>
      </c>
      <c r="M210" s="181" t="str">
        <f>VLOOKUP($K210,Buchungsvarianten!$G$4:$AN$51,COLUMN(C210),FALSE)</f>
        <v>&lt;Pers.GLN Gem.&gt;</v>
      </c>
      <c r="N210" s="181" t="str">
        <f>VLOOKUP($K210,Buchungsvarianten!$G$4:$AN$51,COLUMN(D210),FALSE)</f>
        <v>&lt;ÜN in Strecke&gt;</v>
      </c>
      <c r="O210" s="181" t="str">
        <f>VLOOKUP($K210,Buchungsvarianten!$G$4:$AN$51,COLUMN(E210),FALSE)</f>
        <v>Pers.GLN Gem.</v>
      </c>
      <c r="P210" s="181" t="str">
        <f>VLOOKUP($K210,Buchungsvarianten!$G$4:$AN$51,COLUMN(F210),FALSE)</f>
        <v>Stand.GLN ausgel.Betrieb</v>
      </c>
      <c r="Q210" s="186" t="str">
        <f>VLOOKUP($K210,Buchungsvarianten!$G$4:$AN$51,COLUMN(G210),FALSE)</f>
        <v>Übergabe</v>
      </c>
      <c r="R210" s="185" t="str">
        <f>VLOOKUP($K210,Buchungsvarianten!$G$4:$AN$51,COLUMN(H210),FALSE)</f>
        <v>Pers.GLN Gem.</v>
      </c>
      <c r="S210" s="181" t="str">
        <f>VLOOKUP($K210,Buchungsvarianten!$G$4:$AN$51,COLUMN(I210),FALSE)</f>
        <v>Anl.GLN ausgel.Betrieb</v>
      </c>
      <c r="T210" s="181" t="str">
        <f>VLOOKUP($K210,Buchungsvarianten!$G$4:$AN$51,COLUMN(J210),FALSE)</f>
        <v>Übernahme</v>
      </c>
      <c r="U210" s="181" t="str">
        <f>VLOOKUP($K210,Buchungsvarianten!$G$4:$AN$51,COLUMN(K210),FALSE)</f>
        <v>-</v>
      </c>
      <c r="V210" s="181" t="str">
        <f>VLOOKUP($K210,Buchungsvarianten!$G$4:$AN$51,COLUMN(L210),FALSE)</f>
        <v>-</v>
      </c>
      <c r="W210" s="186" t="str">
        <f>VLOOKUP($K210,Buchungsvarianten!$G$4:$AN$51,COLUMN(M210),FALSE)</f>
        <v>-</v>
      </c>
      <c r="X210" s="185" t="str">
        <f>VLOOKUP($K210,Buchungsvarianten!$G$4:$AN$51,COLUMN(N210),FALSE)</f>
        <v>-</v>
      </c>
      <c r="Y210" s="181" t="str">
        <f>VLOOKUP($K210,Buchungsvarianten!$G$4:$AN$51,COLUMN(O210),FALSE)</f>
        <v>-</v>
      </c>
      <c r="Z210" s="181" t="str">
        <f>VLOOKUP($K210,Buchungsvarianten!$G$4:$AN$51,COLUMN(P210),FALSE)</f>
        <v>-</v>
      </c>
      <c r="AA210" s="181" t="str">
        <f>VLOOKUP($K210,Buchungsvarianten!$G$4:$AN$51,COLUMN(Q210),FALSE)</f>
        <v>-</v>
      </c>
      <c r="AB210" s="181" t="str">
        <f>VLOOKUP($K210,Buchungsvarianten!$G$4:$AN$51,COLUMN(R210),FALSE)</f>
        <v>-</v>
      </c>
      <c r="AC210" s="186" t="str">
        <f>VLOOKUP($K210,Buchungsvarianten!$G$4:$AN$51,COLUMN(S210),FALSE)</f>
        <v>-</v>
      </c>
      <c r="AD210" s="185" t="str">
        <f>VLOOKUP($K210,Buchungsvarianten!$G$4:$AN$51,COLUMN(T210),FALSE)</f>
        <v>-</v>
      </c>
      <c r="AE210" s="181" t="str">
        <f>VLOOKUP($K210,Buchungsvarianten!$G$4:$AN$51,COLUMN(U210),FALSE)</f>
        <v>-</v>
      </c>
      <c r="AF210" s="181" t="str">
        <f>VLOOKUP($K210,Buchungsvarianten!$G$4:$AN$51,COLUMN(V210),FALSE)</f>
        <v>-</v>
      </c>
      <c r="AG210" s="181" t="str">
        <f>VLOOKUP($K210,Buchungsvarianten!$G$4:$AN$51,COLUMN(W210),FALSE)</f>
        <v>-</v>
      </c>
      <c r="AH210" s="181" t="str">
        <f>VLOOKUP($K210,Buchungsvarianten!$G$4:$AN$51,COLUMN(X210),FALSE)</f>
        <v>-</v>
      </c>
      <c r="AI210" s="186" t="str">
        <f>VLOOKUP($K210,Buchungsvarianten!$G$4:$AN$51,COLUMN(Y210),FALSE)</f>
        <v>-</v>
      </c>
      <c r="AJ210" s="185" t="str">
        <f>VLOOKUP($K210,Buchungsvarianten!$G$4:$AN$51,COLUMN(Z210),FALSE)</f>
        <v>-</v>
      </c>
      <c r="AK210" s="181" t="str">
        <f>VLOOKUP($K210,Buchungsvarianten!$G$4:$AN$51,COLUMN(AA210),FALSE)</f>
        <v>-</v>
      </c>
      <c r="AL210" s="181" t="str">
        <f>VLOOKUP($K210,Buchungsvarianten!$G$4:$AN$51,COLUMN(AB210),FALSE)</f>
        <v>-</v>
      </c>
      <c r="AM210" s="181" t="str">
        <f>VLOOKUP($K210,Buchungsvarianten!$G$4:$AN$51,COLUMN(AC210),FALSE)</f>
        <v>-</v>
      </c>
      <c r="AN210" s="181" t="str">
        <f>VLOOKUP($K210,Buchungsvarianten!$G$4:$AN$51,COLUMN(AD210),FALSE)</f>
        <v>-</v>
      </c>
      <c r="AO210" s="186" t="str">
        <f>VLOOKUP($K210,Buchungsvarianten!$G$4:$AN$51,COLUMN(AE210),FALSE)</f>
        <v>-</v>
      </c>
      <c r="AP210" s="185" t="str">
        <f>VLOOKUP($K210,Buchungsvarianten!$G$4:$AN$51,COLUMN(AF210),FALSE)</f>
        <v>-</v>
      </c>
      <c r="AQ210" s="181" t="str">
        <f>VLOOKUP($K210,Buchungsvarianten!$G$4:$AN$51,COLUMN(AG210),FALSE)</f>
        <v>-</v>
      </c>
      <c r="AR210" s="186" t="str">
        <f>VLOOKUP($K210,Buchungsvarianten!$G$4:$AN$51,COLUMN(AH210),FALSE)</f>
        <v>-</v>
      </c>
      <c r="AS210" s="35" t="s">
        <v>130</v>
      </c>
    </row>
    <row r="211" spans="1:45" ht="45" x14ac:dyDescent="0.25">
      <c r="A211" s="6" t="s">
        <v>28</v>
      </c>
      <c r="B211" s="6" t="s">
        <v>28</v>
      </c>
      <c r="C211" s="6" t="s">
        <v>27</v>
      </c>
      <c r="D211" s="6" t="s">
        <v>66</v>
      </c>
      <c r="E211" s="6">
        <v>58107</v>
      </c>
      <c r="F211" s="119" t="s">
        <v>78</v>
      </c>
      <c r="G211" s="5">
        <f t="shared" si="3"/>
        <v>18</v>
      </c>
      <c r="H211" s="4" t="str">
        <f>VLOOKUP(G211,Buchungsvarianten!$D$4:$F$51,2,FALSE)</f>
        <v>Bring</v>
      </c>
      <c r="I211" s="123" t="str">
        <f>VLOOKUP(K211,Buchungsvarianten!$G$4:$AP$51,36,FALSE)</f>
        <v>HH-&gt;WSZ-&gt;ausgel.Betrieb-&gt;S/B</v>
      </c>
      <c r="J211" s="116" t="str">
        <f>VLOOKUP(G211,Buchungsvarianten!$D$4:$F$51,3,FALSE)</f>
        <v>WSZ als Anlage der Gemeinde</v>
      </c>
      <c r="K211" s="7">
        <v>18</v>
      </c>
      <c r="L211" s="185" t="str">
        <f>VLOOKUP($K211,Buchungsvarianten!$G$4:$AN$51,COLUMN(B211),FALSE)</f>
        <v>&lt;Pers.GLN Gem.&gt;</v>
      </c>
      <c r="M211" s="181" t="str">
        <f>VLOOKUP($K211,Buchungsvarianten!$G$4:$AN$51,COLUMN(C211),FALSE)</f>
        <v>&lt;Anl.GLN WSZ (Gem.)&gt;</v>
      </c>
      <c r="N211" s="181" t="str">
        <f>VLOOKUP($K211,Buchungsvarianten!$G$4:$AN$51,COLUMN(D211),FALSE)</f>
        <v>&lt;Übernahme&gt;</v>
      </c>
      <c r="O211" s="181" t="str">
        <f>VLOOKUP($K211,Buchungsvarianten!$G$4:$AN$51,COLUMN(E211),FALSE)</f>
        <v>Anl.GLN WSZ (Gem.)</v>
      </c>
      <c r="P211" s="181" t="str">
        <f>VLOOKUP($K211,Buchungsvarianten!$G$4:$AN$51,COLUMN(F211),FALSE)</f>
        <v>Pers.GLN ausgel.Betrieb</v>
      </c>
      <c r="Q211" s="186" t="str">
        <f>VLOOKUP($K211,Buchungsvarianten!$G$4:$AN$51,COLUMN(G211),FALSE)</f>
        <v>ÜG in Strecke</v>
      </c>
      <c r="R211" s="185" t="str">
        <f>VLOOKUP($K211,Buchungsvarianten!$G$4:$AN$51,COLUMN(H211),FALSE)</f>
        <v>Stand.GLN WSZ (Gem.)</v>
      </c>
      <c r="S211" s="181" t="str">
        <f>VLOOKUP($K211,Buchungsvarianten!$G$4:$AN$51,COLUMN(I211),FALSE)</f>
        <v>Pers.GLN ausgel.Betrieb</v>
      </c>
      <c r="T211" s="181" t="str">
        <f>VLOOKUP($K211,Buchungsvarianten!$G$4:$AN$51,COLUMN(J211),FALSE)</f>
        <v>ÜN in Strecke</v>
      </c>
      <c r="U211" s="181" t="str">
        <f>VLOOKUP($K211,Buchungsvarianten!$G$4:$AN$51,COLUMN(K211),FALSE)</f>
        <v>Pers.GLN ausgel.Betrieb</v>
      </c>
      <c r="V211" s="181" t="str">
        <f>VLOOKUP($K211,Buchungsvarianten!$G$4:$AN$51,COLUMN(L211),FALSE)</f>
        <v>Stand.GLN S/B</v>
      </c>
      <c r="W211" s="186" t="str">
        <f>VLOOKUP($K211,Buchungsvarianten!$G$4:$AN$51,COLUMN(M211),FALSE)</f>
        <v>ÜG aus Strecke</v>
      </c>
      <c r="X211" s="185" t="str">
        <f>VLOOKUP($K211,Buchungsvarianten!$G$4:$AN$51,COLUMN(N211),FALSE)</f>
        <v>Pers.GLN ausgel.Betrieb</v>
      </c>
      <c r="Y211" s="181" t="str">
        <f>VLOOKUP($K211,Buchungsvarianten!$G$4:$AN$51,COLUMN(O211),FALSE)</f>
        <v>Anl.GLN S/B</v>
      </c>
      <c r="Z211" s="181" t="str">
        <f>VLOOKUP($K211,Buchungsvarianten!$G$4:$AN$51,COLUMN(P211),FALSE)</f>
        <v>ÜN aus Strecke</v>
      </c>
      <c r="AA211" s="181" t="str">
        <f>VLOOKUP($K211,Buchungsvarianten!$G$4:$AN$51,COLUMN(Q211),FALSE)</f>
        <v>-</v>
      </c>
      <c r="AB211" s="181" t="str">
        <f>VLOOKUP($K211,Buchungsvarianten!$G$4:$AN$51,COLUMN(R211),FALSE)</f>
        <v>-</v>
      </c>
      <c r="AC211" s="186" t="str">
        <f>VLOOKUP($K211,Buchungsvarianten!$G$4:$AN$51,COLUMN(S211),FALSE)</f>
        <v>-</v>
      </c>
      <c r="AD211" s="185" t="str">
        <f>VLOOKUP($K211,Buchungsvarianten!$G$4:$AN$51,COLUMN(T211),FALSE)</f>
        <v>-</v>
      </c>
      <c r="AE211" s="181" t="str">
        <f>VLOOKUP($K211,Buchungsvarianten!$G$4:$AN$51,COLUMN(U211),FALSE)</f>
        <v>-</v>
      </c>
      <c r="AF211" s="181" t="str">
        <f>VLOOKUP($K211,Buchungsvarianten!$G$4:$AN$51,COLUMN(V211),FALSE)</f>
        <v>-</v>
      </c>
      <c r="AG211" s="181" t="str">
        <f>VLOOKUP($K211,Buchungsvarianten!$G$4:$AN$51,COLUMN(W211),FALSE)</f>
        <v>-</v>
      </c>
      <c r="AH211" s="181" t="str">
        <f>VLOOKUP($K211,Buchungsvarianten!$G$4:$AN$51,COLUMN(X211),FALSE)</f>
        <v>-</v>
      </c>
      <c r="AI211" s="186" t="str">
        <f>VLOOKUP($K211,Buchungsvarianten!$G$4:$AN$51,COLUMN(Y211),FALSE)</f>
        <v>-</v>
      </c>
      <c r="AJ211" s="185" t="str">
        <f>VLOOKUP($K211,Buchungsvarianten!$G$4:$AN$51,COLUMN(Z211),FALSE)</f>
        <v>-</v>
      </c>
      <c r="AK211" s="181" t="str">
        <f>VLOOKUP($K211,Buchungsvarianten!$G$4:$AN$51,COLUMN(AA211),FALSE)</f>
        <v>-</v>
      </c>
      <c r="AL211" s="181" t="str">
        <f>VLOOKUP($K211,Buchungsvarianten!$G$4:$AN$51,COLUMN(AB211),FALSE)</f>
        <v>-</v>
      </c>
      <c r="AM211" s="181" t="str">
        <f>VLOOKUP($K211,Buchungsvarianten!$G$4:$AN$51,COLUMN(AC211),FALSE)</f>
        <v>-</v>
      </c>
      <c r="AN211" s="181" t="str">
        <f>VLOOKUP($K211,Buchungsvarianten!$G$4:$AN$51,COLUMN(AD211),FALSE)</f>
        <v>-</v>
      </c>
      <c r="AO211" s="186" t="str">
        <f>VLOOKUP($K211,Buchungsvarianten!$G$4:$AN$51,COLUMN(AE211),FALSE)</f>
        <v>-</v>
      </c>
      <c r="AP211" s="185" t="str">
        <f>VLOOKUP($K211,Buchungsvarianten!$G$4:$AN$51,COLUMN(AF211),FALSE)</f>
        <v>-</v>
      </c>
      <c r="AQ211" s="181" t="str">
        <f>VLOOKUP($K211,Buchungsvarianten!$G$4:$AN$51,COLUMN(AG211),FALSE)</f>
        <v>-</v>
      </c>
      <c r="AR211" s="186" t="str">
        <f>VLOOKUP($K211,Buchungsvarianten!$G$4:$AN$51,COLUMN(AH211),FALSE)</f>
        <v>-</v>
      </c>
      <c r="AS211" s="35" t="s">
        <v>129</v>
      </c>
    </row>
    <row r="212" spans="1:45" ht="45" x14ac:dyDescent="0.25">
      <c r="A212" s="6" t="s">
        <v>28</v>
      </c>
      <c r="B212" s="6" t="s">
        <v>28</v>
      </c>
      <c r="C212" s="6" t="s">
        <v>27</v>
      </c>
      <c r="D212" s="6" t="s">
        <v>66</v>
      </c>
      <c r="E212" s="6">
        <v>57502</v>
      </c>
      <c r="F212" s="119" t="s">
        <v>79</v>
      </c>
      <c r="G212" s="5">
        <f t="shared" si="3"/>
        <v>18</v>
      </c>
      <c r="H212" s="4" t="str">
        <f>VLOOKUP(G212,Buchungsvarianten!$D$4:$F$51,2,FALSE)</f>
        <v>Bring</v>
      </c>
      <c r="I212" s="123" t="str">
        <f>VLOOKUP(K212,Buchungsvarianten!$G$4:$AP$51,36,FALSE)</f>
        <v>HH-&gt;WSZ-&gt;ausgel.Betrieb-&gt;S/B</v>
      </c>
      <c r="J212" s="116" t="str">
        <f>VLOOKUP(G212,Buchungsvarianten!$D$4:$F$51,3,FALSE)</f>
        <v>WSZ als Anlage der Gemeinde</v>
      </c>
      <c r="K212" s="7">
        <v>18</v>
      </c>
      <c r="L212" s="185" t="str">
        <f>VLOOKUP($K212,Buchungsvarianten!$G$4:$AN$51,COLUMN(B212),FALSE)</f>
        <v>&lt;Pers.GLN Gem.&gt;</v>
      </c>
      <c r="M212" s="181" t="str">
        <f>VLOOKUP($K212,Buchungsvarianten!$G$4:$AN$51,COLUMN(C212),FALSE)</f>
        <v>&lt;Anl.GLN WSZ (Gem.)&gt;</v>
      </c>
      <c r="N212" s="181" t="str">
        <f>VLOOKUP($K212,Buchungsvarianten!$G$4:$AN$51,COLUMN(D212),FALSE)</f>
        <v>&lt;Übernahme&gt;</v>
      </c>
      <c r="O212" s="181" t="str">
        <f>VLOOKUP($K212,Buchungsvarianten!$G$4:$AN$51,COLUMN(E212),FALSE)</f>
        <v>Anl.GLN WSZ (Gem.)</v>
      </c>
      <c r="P212" s="181" t="str">
        <f>VLOOKUP($K212,Buchungsvarianten!$G$4:$AN$51,COLUMN(F212),FALSE)</f>
        <v>Pers.GLN ausgel.Betrieb</v>
      </c>
      <c r="Q212" s="186" t="str">
        <f>VLOOKUP($K212,Buchungsvarianten!$G$4:$AN$51,COLUMN(G212),FALSE)</f>
        <v>ÜG in Strecke</v>
      </c>
      <c r="R212" s="185" t="str">
        <f>VLOOKUP($K212,Buchungsvarianten!$G$4:$AN$51,COLUMN(H212),FALSE)</f>
        <v>Stand.GLN WSZ (Gem.)</v>
      </c>
      <c r="S212" s="181" t="str">
        <f>VLOOKUP($K212,Buchungsvarianten!$G$4:$AN$51,COLUMN(I212),FALSE)</f>
        <v>Pers.GLN ausgel.Betrieb</v>
      </c>
      <c r="T212" s="181" t="str">
        <f>VLOOKUP($K212,Buchungsvarianten!$G$4:$AN$51,COLUMN(J212),FALSE)</f>
        <v>ÜN in Strecke</v>
      </c>
      <c r="U212" s="181" t="str">
        <f>VLOOKUP($K212,Buchungsvarianten!$G$4:$AN$51,COLUMN(K212),FALSE)</f>
        <v>Pers.GLN ausgel.Betrieb</v>
      </c>
      <c r="V212" s="181" t="str">
        <f>VLOOKUP($K212,Buchungsvarianten!$G$4:$AN$51,COLUMN(L212),FALSE)</f>
        <v>Stand.GLN S/B</v>
      </c>
      <c r="W212" s="186" t="str">
        <f>VLOOKUP($K212,Buchungsvarianten!$G$4:$AN$51,COLUMN(M212),FALSE)</f>
        <v>ÜG aus Strecke</v>
      </c>
      <c r="X212" s="185" t="str">
        <f>VLOOKUP($K212,Buchungsvarianten!$G$4:$AN$51,COLUMN(N212),FALSE)</f>
        <v>Pers.GLN ausgel.Betrieb</v>
      </c>
      <c r="Y212" s="181" t="str">
        <f>VLOOKUP($K212,Buchungsvarianten!$G$4:$AN$51,COLUMN(O212),FALSE)</f>
        <v>Anl.GLN S/B</v>
      </c>
      <c r="Z212" s="181" t="str">
        <f>VLOOKUP($K212,Buchungsvarianten!$G$4:$AN$51,COLUMN(P212),FALSE)</f>
        <v>ÜN aus Strecke</v>
      </c>
      <c r="AA212" s="181" t="str">
        <f>VLOOKUP($K212,Buchungsvarianten!$G$4:$AN$51,COLUMN(Q212),FALSE)</f>
        <v>-</v>
      </c>
      <c r="AB212" s="181" t="str">
        <f>VLOOKUP($K212,Buchungsvarianten!$G$4:$AN$51,COLUMN(R212),FALSE)</f>
        <v>-</v>
      </c>
      <c r="AC212" s="186" t="str">
        <f>VLOOKUP($K212,Buchungsvarianten!$G$4:$AN$51,COLUMN(S212),FALSE)</f>
        <v>-</v>
      </c>
      <c r="AD212" s="185" t="str">
        <f>VLOOKUP($K212,Buchungsvarianten!$G$4:$AN$51,COLUMN(T212),FALSE)</f>
        <v>-</v>
      </c>
      <c r="AE212" s="181" t="str">
        <f>VLOOKUP($K212,Buchungsvarianten!$G$4:$AN$51,COLUMN(U212),FALSE)</f>
        <v>-</v>
      </c>
      <c r="AF212" s="181" t="str">
        <f>VLOOKUP($K212,Buchungsvarianten!$G$4:$AN$51,COLUMN(V212),FALSE)</f>
        <v>-</v>
      </c>
      <c r="AG212" s="181" t="str">
        <f>VLOOKUP($K212,Buchungsvarianten!$G$4:$AN$51,COLUMN(W212),FALSE)</f>
        <v>-</v>
      </c>
      <c r="AH212" s="181" t="str">
        <f>VLOOKUP($K212,Buchungsvarianten!$G$4:$AN$51,COLUMN(X212),FALSE)</f>
        <v>-</v>
      </c>
      <c r="AI212" s="186" t="str">
        <f>VLOOKUP($K212,Buchungsvarianten!$G$4:$AN$51,COLUMN(Y212),FALSE)</f>
        <v>-</v>
      </c>
      <c r="AJ212" s="185" t="str">
        <f>VLOOKUP($K212,Buchungsvarianten!$G$4:$AN$51,COLUMN(Z212),FALSE)</f>
        <v>-</v>
      </c>
      <c r="AK212" s="181" t="str">
        <f>VLOOKUP($K212,Buchungsvarianten!$G$4:$AN$51,COLUMN(AA212),FALSE)</f>
        <v>-</v>
      </c>
      <c r="AL212" s="181" t="str">
        <f>VLOOKUP($K212,Buchungsvarianten!$G$4:$AN$51,COLUMN(AB212),FALSE)</f>
        <v>-</v>
      </c>
      <c r="AM212" s="181" t="str">
        <f>VLOOKUP($K212,Buchungsvarianten!$G$4:$AN$51,COLUMN(AC212),FALSE)</f>
        <v>-</v>
      </c>
      <c r="AN212" s="181" t="str">
        <f>VLOOKUP($K212,Buchungsvarianten!$G$4:$AN$51,COLUMN(AD212),FALSE)</f>
        <v>-</v>
      </c>
      <c r="AO212" s="186" t="str">
        <f>VLOOKUP($K212,Buchungsvarianten!$G$4:$AN$51,COLUMN(AE212),FALSE)</f>
        <v>-</v>
      </c>
      <c r="AP212" s="185" t="str">
        <f>VLOOKUP($K212,Buchungsvarianten!$G$4:$AN$51,COLUMN(AF212),FALSE)</f>
        <v>-</v>
      </c>
      <c r="AQ212" s="181" t="str">
        <f>VLOOKUP($K212,Buchungsvarianten!$G$4:$AN$51,COLUMN(AG212),FALSE)</f>
        <v>-</v>
      </c>
      <c r="AR212" s="186" t="str">
        <f>VLOOKUP($K212,Buchungsvarianten!$G$4:$AN$51,COLUMN(AH212),FALSE)</f>
        <v>-</v>
      </c>
      <c r="AS212" s="35" t="s">
        <v>129</v>
      </c>
    </row>
    <row r="213" spans="1:45" ht="45" x14ac:dyDescent="0.25">
      <c r="A213" s="6" t="s">
        <v>28</v>
      </c>
      <c r="B213" s="6" t="s">
        <v>28</v>
      </c>
      <c r="C213" s="6" t="s">
        <v>27</v>
      </c>
      <c r="D213" s="6" t="s">
        <v>66</v>
      </c>
      <c r="E213" s="6">
        <v>57129</v>
      </c>
      <c r="F213" s="119" t="s">
        <v>83</v>
      </c>
      <c r="G213" s="5">
        <f t="shared" si="3"/>
        <v>18</v>
      </c>
      <c r="H213" s="4" t="str">
        <f>VLOOKUP(G213,Buchungsvarianten!$D$4:$F$51,2,FALSE)</f>
        <v>Bring</v>
      </c>
      <c r="I213" s="123" t="str">
        <f>VLOOKUP(K213,Buchungsvarianten!$G$4:$AP$51,36,FALSE)</f>
        <v>HH-&gt;WSZ-&gt;ausgel.Betrieb-&gt;S/B</v>
      </c>
      <c r="J213" s="116" t="str">
        <f>VLOOKUP(G213,Buchungsvarianten!$D$4:$F$51,3,FALSE)</f>
        <v>WSZ als Anlage der Gemeinde</v>
      </c>
      <c r="K213" s="7">
        <v>18</v>
      </c>
      <c r="L213" s="185" t="str">
        <f>VLOOKUP($K213,Buchungsvarianten!$G$4:$AN$51,COLUMN(B213),FALSE)</f>
        <v>&lt;Pers.GLN Gem.&gt;</v>
      </c>
      <c r="M213" s="181" t="str">
        <f>VLOOKUP($K213,Buchungsvarianten!$G$4:$AN$51,COLUMN(C213),FALSE)</f>
        <v>&lt;Anl.GLN WSZ (Gem.)&gt;</v>
      </c>
      <c r="N213" s="181" t="str">
        <f>VLOOKUP($K213,Buchungsvarianten!$G$4:$AN$51,COLUMN(D213),FALSE)</f>
        <v>&lt;Übernahme&gt;</v>
      </c>
      <c r="O213" s="181" t="str">
        <f>VLOOKUP($K213,Buchungsvarianten!$G$4:$AN$51,COLUMN(E213),FALSE)</f>
        <v>Anl.GLN WSZ (Gem.)</v>
      </c>
      <c r="P213" s="181" t="str">
        <f>VLOOKUP($K213,Buchungsvarianten!$G$4:$AN$51,COLUMN(F213),FALSE)</f>
        <v>Pers.GLN ausgel.Betrieb</v>
      </c>
      <c r="Q213" s="186" t="str">
        <f>VLOOKUP($K213,Buchungsvarianten!$G$4:$AN$51,COLUMN(G213),FALSE)</f>
        <v>ÜG in Strecke</v>
      </c>
      <c r="R213" s="185" t="str">
        <f>VLOOKUP($K213,Buchungsvarianten!$G$4:$AN$51,COLUMN(H213),FALSE)</f>
        <v>Stand.GLN WSZ (Gem.)</v>
      </c>
      <c r="S213" s="181" t="str">
        <f>VLOOKUP($K213,Buchungsvarianten!$G$4:$AN$51,COLUMN(I213),FALSE)</f>
        <v>Pers.GLN ausgel.Betrieb</v>
      </c>
      <c r="T213" s="181" t="str">
        <f>VLOOKUP($K213,Buchungsvarianten!$G$4:$AN$51,COLUMN(J213),FALSE)</f>
        <v>ÜN in Strecke</v>
      </c>
      <c r="U213" s="181" t="str">
        <f>VLOOKUP($K213,Buchungsvarianten!$G$4:$AN$51,COLUMN(K213),FALSE)</f>
        <v>Pers.GLN ausgel.Betrieb</v>
      </c>
      <c r="V213" s="181" t="str">
        <f>VLOOKUP($K213,Buchungsvarianten!$G$4:$AN$51,COLUMN(L213),FALSE)</f>
        <v>Stand.GLN S/B</v>
      </c>
      <c r="W213" s="186" t="str">
        <f>VLOOKUP($K213,Buchungsvarianten!$G$4:$AN$51,COLUMN(M213),FALSE)</f>
        <v>ÜG aus Strecke</v>
      </c>
      <c r="X213" s="185" t="str">
        <f>VLOOKUP($K213,Buchungsvarianten!$G$4:$AN$51,COLUMN(N213),FALSE)</f>
        <v>Pers.GLN ausgel.Betrieb</v>
      </c>
      <c r="Y213" s="181" t="str">
        <f>VLOOKUP($K213,Buchungsvarianten!$G$4:$AN$51,COLUMN(O213),FALSE)</f>
        <v>Anl.GLN S/B</v>
      </c>
      <c r="Z213" s="181" t="str">
        <f>VLOOKUP($K213,Buchungsvarianten!$G$4:$AN$51,COLUMN(P213),FALSE)</f>
        <v>ÜN aus Strecke</v>
      </c>
      <c r="AA213" s="181" t="str">
        <f>VLOOKUP($K213,Buchungsvarianten!$G$4:$AN$51,COLUMN(Q213),FALSE)</f>
        <v>-</v>
      </c>
      <c r="AB213" s="181" t="str">
        <f>VLOOKUP($K213,Buchungsvarianten!$G$4:$AN$51,COLUMN(R213),FALSE)</f>
        <v>-</v>
      </c>
      <c r="AC213" s="186" t="str">
        <f>VLOOKUP($K213,Buchungsvarianten!$G$4:$AN$51,COLUMN(S213),FALSE)</f>
        <v>-</v>
      </c>
      <c r="AD213" s="185" t="str">
        <f>VLOOKUP($K213,Buchungsvarianten!$G$4:$AN$51,COLUMN(T213),FALSE)</f>
        <v>-</v>
      </c>
      <c r="AE213" s="181" t="str">
        <f>VLOOKUP($K213,Buchungsvarianten!$G$4:$AN$51,COLUMN(U213),FALSE)</f>
        <v>-</v>
      </c>
      <c r="AF213" s="181" t="str">
        <f>VLOOKUP($K213,Buchungsvarianten!$G$4:$AN$51,COLUMN(V213),FALSE)</f>
        <v>-</v>
      </c>
      <c r="AG213" s="181" t="str">
        <f>VLOOKUP($K213,Buchungsvarianten!$G$4:$AN$51,COLUMN(W213),FALSE)</f>
        <v>-</v>
      </c>
      <c r="AH213" s="181" t="str">
        <f>VLOOKUP($K213,Buchungsvarianten!$G$4:$AN$51,COLUMN(X213),FALSE)</f>
        <v>-</v>
      </c>
      <c r="AI213" s="186" t="str">
        <f>VLOOKUP($K213,Buchungsvarianten!$G$4:$AN$51,COLUMN(Y213),FALSE)</f>
        <v>-</v>
      </c>
      <c r="AJ213" s="185" t="str">
        <f>VLOOKUP($K213,Buchungsvarianten!$G$4:$AN$51,COLUMN(Z213),FALSE)</f>
        <v>-</v>
      </c>
      <c r="AK213" s="181" t="str">
        <f>VLOOKUP($K213,Buchungsvarianten!$G$4:$AN$51,COLUMN(AA213),FALSE)</f>
        <v>-</v>
      </c>
      <c r="AL213" s="181" t="str">
        <f>VLOOKUP($K213,Buchungsvarianten!$G$4:$AN$51,COLUMN(AB213),FALSE)</f>
        <v>-</v>
      </c>
      <c r="AM213" s="181" t="str">
        <f>VLOOKUP($K213,Buchungsvarianten!$G$4:$AN$51,COLUMN(AC213),FALSE)</f>
        <v>-</v>
      </c>
      <c r="AN213" s="181" t="str">
        <f>VLOOKUP($K213,Buchungsvarianten!$G$4:$AN$51,COLUMN(AD213),FALSE)</f>
        <v>-</v>
      </c>
      <c r="AO213" s="186" t="str">
        <f>VLOOKUP($K213,Buchungsvarianten!$G$4:$AN$51,COLUMN(AE213),FALSE)</f>
        <v>-</v>
      </c>
      <c r="AP213" s="185" t="str">
        <f>VLOOKUP($K213,Buchungsvarianten!$G$4:$AN$51,COLUMN(AF213),FALSE)</f>
        <v>-</v>
      </c>
      <c r="AQ213" s="181" t="str">
        <f>VLOOKUP($K213,Buchungsvarianten!$G$4:$AN$51,COLUMN(AG213),FALSE)</f>
        <v>-</v>
      </c>
      <c r="AR213" s="186" t="str">
        <f>VLOOKUP($K213,Buchungsvarianten!$G$4:$AN$51,COLUMN(AH213),FALSE)</f>
        <v>-</v>
      </c>
      <c r="AS213" s="35" t="s">
        <v>129</v>
      </c>
    </row>
    <row r="214" spans="1:45" s="14" customFormat="1" ht="45" x14ac:dyDescent="0.25">
      <c r="A214" s="6" t="s">
        <v>28</v>
      </c>
      <c r="B214" s="6" t="s">
        <v>28</v>
      </c>
      <c r="C214" s="6" t="s">
        <v>27</v>
      </c>
      <c r="D214" s="6" t="s">
        <v>66</v>
      </c>
      <c r="E214" s="6">
        <v>57118</v>
      </c>
      <c r="F214" s="119" t="s">
        <v>153</v>
      </c>
      <c r="G214" s="5">
        <v>26</v>
      </c>
      <c r="H214" s="4" t="str">
        <f>VLOOKUP(G214,Buchungsvarianten!$D$4:$F$51,2,FALSE)</f>
        <v>Bring</v>
      </c>
      <c r="I214" s="123" t="str">
        <f>VLOOKUP(K214,Buchungsvarianten!$G$4:$AP$51,36,FALSE)</f>
        <v>HH-&gt;WSZ(Anl.Gem)-&gt;ARA-&gt;S/B-&gt;ARA-&gt;S/B</v>
      </c>
      <c r="J214" s="116" t="str">
        <f>VLOOKUP(G214,Buchungsvarianten!$D$4:$F$51,3,FALSE)</f>
        <v>WSZ als Anlage der Gemeinde</v>
      </c>
      <c r="K214" s="21">
        <v>26</v>
      </c>
      <c r="L214" s="185" t="str">
        <f>VLOOKUP($K214,Buchungsvarianten!$G$4:$AN$51,COLUMN(B214),FALSE)</f>
        <v>&lt;Pers.GLN Gem.&gt;</v>
      </c>
      <c r="M214" s="181" t="str">
        <f>VLOOKUP($K214,Buchungsvarianten!$G$4:$AN$51,COLUMN(C214),FALSE)</f>
        <v>&lt;Anl.GLN WSZ (Gem.)&gt;</v>
      </c>
      <c r="N214" s="181" t="str">
        <f>VLOOKUP($K214,Buchungsvarianten!$G$4:$AN$51,COLUMN(D214),FALSE)</f>
        <v>&lt;Übernahme&gt;</v>
      </c>
      <c r="O214" s="181" t="str">
        <f>VLOOKUP($K214,Buchungsvarianten!$G$4:$AN$51,COLUMN(E214),FALSE)</f>
        <v>Anl.GLN WSZ (Gem.)</v>
      </c>
      <c r="P214" s="181" t="str">
        <f>VLOOKUP($K214,Buchungsvarianten!$G$4:$AN$51,COLUMN(F214),FALSE)</f>
        <v>Pers.GLN Sammelsystem</v>
      </c>
      <c r="Q214" s="186" t="str">
        <f>VLOOKUP($K214,Buchungsvarianten!$G$4:$AN$51,COLUMN(G214),FALSE)</f>
        <v>ÜG in Strecke</v>
      </c>
      <c r="R214" s="185" t="str">
        <f>VLOOKUP($K214,Buchungsvarianten!$G$4:$AN$51,COLUMN(H214),FALSE)</f>
        <v>Stand.GLN WSZ (Gem.)</v>
      </c>
      <c r="S214" s="181" t="str">
        <f>VLOOKUP($K214,Buchungsvarianten!$G$4:$AN$51,COLUMN(I214),FALSE)</f>
        <v>Pers.GLN Sammelsystem</v>
      </c>
      <c r="T214" s="181" t="str">
        <f>VLOOKUP($K214,Buchungsvarianten!$G$4:$AN$51,COLUMN(J214),FALSE)</f>
        <v>ÜN in Strecke</v>
      </c>
      <c r="U214" s="181" t="str">
        <f>VLOOKUP($K214,Buchungsvarianten!$G$4:$AN$51,COLUMN(K214),FALSE)</f>
        <v>Pers.GLN Sammelsystem</v>
      </c>
      <c r="V214" s="181" t="str">
        <f>VLOOKUP($K214,Buchungsvarianten!$G$4:$AN$51,COLUMN(L214),FALSE)</f>
        <v>Stand.GLN S/B</v>
      </c>
      <c r="W214" s="186" t="str">
        <f>VLOOKUP($K214,Buchungsvarianten!$G$4:$AN$51,COLUMN(M214),FALSE)</f>
        <v>ÜG aus Strecke</v>
      </c>
      <c r="X214" s="185" t="str">
        <f>VLOOKUP($K214,Buchungsvarianten!$G$4:$AN$51,COLUMN(N214),FALSE)</f>
        <v>Pers.GLN Sammelsystem</v>
      </c>
      <c r="Y214" s="181" t="str">
        <f>VLOOKUP($K214,Buchungsvarianten!$G$4:$AN$51,COLUMN(O214),FALSE)</f>
        <v>Anl.GLN S/B</v>
      </c>
      <c r="Z214" s="181" t="str">
        <f>VLOOKUP($K214,Buchungsvarianten!$G$4:$AN$51,COLUMN(P214),FALSE)</f>
        <v>ÜN aus Strecke</v>
      </c>
      <c r="AA214" s="181" t="str">
        <f>VLOOKUP($K214,Buchungsvarianten!$G$4:$AN$51,COLUMN(Q214),FALSE)</f>
        <v>Anl.GLN S/B</v>
      </c>
      <c r="AB214" s="181" t="str">
        <f>VLOOKUP($K214,Buchungsvarianten!$G$4:$AN$51,COLUMN(R214),FALSE)</f>
        <v>Pers.GLN Sammelsystem</v>
      </c>
      <c r="AC214" s="186" t="str">
        <f>VLOOKUP($K214,Buchungsvarianten!$G$4:$AN$51,COLUMN(S214),FALSE)</f>
        <v>ÜG in Strecke</v>
      </c>
      <c r="AD214" s="185" t="str">
        <f>VLOOKUP($K214,Buchungsvarianten!$G$4:$AN$51,COLUMN(T214),FALSE)</f>
        <v>Stand.GLN S/B</v>
      </c>
      <c r="AE214" s="181" t="str">
        <f>VLOOKUP($K214,Buchungsvarianten!$G$4:$AN$51,COLUMN(U214),FALSE)</f>
        <v>Pers.GLN Sammelsystem</v>
      </c>
      <c r="AF214" s="181" t="str">
        <f>VLOOKUP($K214,Buchungsvarianten!$G$4:$AN$51,COLUMN(V214),FALSE)</f>
        <v>ÜN in Strecke</v>
      </c>
      <c r="AG214" s="181" t="str">
        <f>VLOOKUP($K214,Buchungsvarianten!$G$4:$AN$51,COLUMN(W214),FALSE)</f>
        <v>Pers.GLN Sammelsystem</v>
      </c>
      <c r="AH214" s="181" t="str">
        <f>VLOOKUP($K214,Buchungsvarianten!$G$4:$AN$51,COLUMN(X214),FALSE)</f>
        <v>Stand.GLN S/B</v>
      </c>
      <c r="AI214" s="186" t="str">
        <f>VLOOKUP($K214,Buchungsvarianten!$G$4:$AN$51,COLUMN(Y214),FALSE)</f>
        <v>ÜG aus Strecke</v>
      </c>
      <c r="AJ214" s="185" t="str">
        <f>VLOOKUP($K214,Buchungsvarianten!$G$4:$AN$51,COLUMN(Z214),FALSE)</f>
        <v>Pers.GLN Sammelsystem</v>
      </c>
      <c r="AK214" s="181" t="str">
        <f>VLOOKUP($K214,Buchungsvarianten!$G$4:$AN$51,COLUMN(AA214),FALSE)</f>
        <v>Anl.GLN S/B</v>
      </c>
      <c r="AL214" s="181" t="str">
        <f>VLOOKUP($K214,Buchungsvarianten!$G$4:$AN$51,COLUMN(AB214),FALSE)</f>
        <v>Übernahme</v>
      </c>
      <c r="AM214" s="181" t="str">
        <f>VLOOKUP($K214,Buchungsvarianten!$G$4:$AN$51,COLUMN(AC214),FALSE)</f>
        <v>-</v>
      </c>
      <c r="AN214" s="181" t="str">
        <f>VLOOKUP($K214,Buchungsvarianten!$G$4:$AN$51,COLUMN(AD214),FALSE)</f>
        <v>-</v>
      </c>
      <c r="AO214" s="186" t="str">
        <f>VLOOKUP($K214,Buchungsvarianten!$G$4:$AN$51,COLUMN(AE214),FALSE)</f>
        <v>-</v>
      </c>
      <c r="AP214" s="185" t="str">
        <f>VLOOKUP($K214,Buchungsvarianten!$G$4:$AN$51,COLUMN(AF214),FALSE)</f>
        <v>-</v>
      </c>
      <c r="AQ214" s="181" t="str">
        <f>VLOOKUP($K214,Buchungsvarianten!$G$4:$AN$51,COLUMN(AG214),FALSE)</f>
        <v>-</v>
      </c>
      <c r="AR214" s="186" t="str">
        <f>VLOOKUP($K214,Buchungsvarianten!$G$4:$AN$51,COLUMN(AH214),FALSE)</f>
        <v>-</v>
      </c>
      <c r="AS214" s="35" t="s">
        <v>129</v>
      </c>
    </row>
    <row r="215" spans="1:45" s="14" customFormat="1" ht="45" x14ac:dyDescent="0.25">
      <c r="A215" s="6" t="s">
        <v>28</v>
      </c>
      <c r="B215" s="6" t="s">
        <v>28</v>
      </c>
      <c r="C215" s="6" t="s">
        <v>27</v>
      </c>
      <c r="D215" s="6" t="s">
        <v>66</v>
      </c>
      <c r="E215" s="6">
        <v>57119</v>
      </c>
      <c r="F215" s="119" t="s">
        <v>84</v>
      </c>
      <c r="G215" s="5">
        <f t="shared" si="3"/>
        <v>18</v>
      </c>
      <c r="H215" s="4" t="str">
        <f>VLOOKUP(G215,Buchungsvarianten!$D$4:$F$51,2,FALSE)</f>
        <v>Bring</v>
      </c>
      <c r="I215" s="123" t="str">
        <f>VLOOKUP(K215,Buchungsvarianten!$G$4:$AP$51,36,FALSE)</f>
        <v>HH-&gt;WSZ-&gt;ausgel.Betrieb-&gt;S/B</v>
      </c>
      <c r="J215" s="116" t="str">
        <f>VLOOKUP(G215,Buchungsvarianten!$D$4:$F$51,3,FALSE)</f>
        <v>WSZ als Anlage der Gemeinde</v>
      </c>
      <c r="K215" s="7">
        <v>18</v>
      </c>
      <c r="L215" s="185" t="str">
        <f>VLOOKUP($K215,Buchungsvarianten!$G$4:$AN$51,COLUMN(B215),FALSE)</f>
        <v>&lt;Pers.GLN Gem.&gt;</v>
      </c>
      <c r="M215" s="181" t="str">
        <f>VLOOKUP($K215,Buchungsvarianten!$G$4:$AN$51,COLUMN(C215),FALSE)</f>
        <v>&lt;Anl.GLN WSZ (Gem.)&gt;</v>
      </c>
      <c r="N215" s="181" t="str">
        <f>VLOOKUP($K215,Buchungsvarianten!$G$4:$AN$51,COLUMN(D215),FALSE)</f>
        <v>&lt;Übernahme&gt;</v>
      </c>
      <c r="O215" s="181" t="str">
        <f>VLOOKUP($K215,Buchungsvarianten!$G$4:$AN$51,COLUMN(E215),FALSE)</f>
        <v>Anl.GLN WSZ (Gem.)</v>
      </c>
      <c r="P215" s="181" t="str">
        <f>VLOOKUP($K215,Buchungsvarianten!$G$4:$AN$51,COLUMN(F215),FALSE)</f>
        <v>Pers.GLN ausgel.Betrieb</v>
      </c>
      <c r="Q215" s="186" t="str">
        <f>VLOOKUP($K215,Buchungsvarianten!$G$4:$AN$51,COLUMN(G215),FALSE)</f>
        <v>ÜG in Strecke</v>
      </c>
      <c r="R215" s="185" t="str">
        <f>VLOOKUP($K215,Buchungsvarianten!$G$4:$AN$51,COLUMN(H215),FALSE)</f>
        <v>Stand.GLN WSZ (Gem.)</v>
      </c>
      <c r="S215" s="181" t="str">
        <f>VLOOKUP($K215,Buchungsvarianten!$G$4:$AN$51,COLUMN(I215),FALSE)</f>
        <v>Pers.GLN ausgel.Betrieb</v>
      </c>
      <c r="T215" s="181" t="str">
        <f>VLOOKUP($K215,Buchungsvarianten!$G$4:$AN$51,COLUMN(J215),FALSE)</f>
        <v>ÜN in Strecke</v>
      </c>
      <c r="U215" s="181" t="str">
        <f>VLOOKUP($K215,Buchungsvarianten!$G$4:$AN$51,COLUMN(K215),FALSE)</f>
        <v>Pers.GLN ausgel.Betrieb</v>
      </c>
      <c r="V215" s="181" t="str">
        <f>VLOOKUP($K215,Buchungsvarianten!$G$4:$AN$51,COLUMN(L215),FALSE)</f>
        <v>Stand.GLN S/B</v>
      </c>
      <c r="W215" s="186" t="str">
        <f>VLOOKUP($K215,Buchungsvarianten!$G$4:$AN$51,COLUMN(M215),FALSE)</f>
        <v>ÜG aus Strecke</v>
      </c>
      <c r="X215" s="185" t="str">
        <f>VLOOKUP($K215,Buchungsvarianten!$G$4:$AN$51,COLUMN(N215),FALSE)</f>
        <v>Pers.GLN ausgel.Betrieb</v>
      </c>
      <c r="Y215" s="181" t="str">
        <f>VLOOKUP($K215,Buchungsvarianten!$G$4:$AN$51,COLUMN(O215),FALSE)</f>
        <v>Anl.GLN S/B</v>
      </c>
      <c r="Z215" s="181" t="str">
        <f>VLOOKUP($K215,Buchungsvarianten!$G$4:$AN$51,COLUMN(P215),FALSE)</f>
        <v>ÜN aus Strecke</v>
      </c>
      <c r="AA215" s="181" t="str">
        <f>VLOOKUP($K215,Buchungsvarianten!$G$4:$AN$51,COLUMN(Q215),FALSE)</f>
        <v>-</v>
      </c>
      <c r="AB215" s="181" t="str">
        <f>VLOOKUP($K215,Buchungsvarianten!$G$4:$AN$51,COLUMN(R215),FALSE)</f>
        <v>-</v>
      </c>
      <c r="AC215" s="186" t="str">
        <f>VLOOKUP($K215,Buchungsvarianten!$G$4:$AN$51,COLUMN(S215),FALSE)</f>
        <v>-</v>
      </c>
      <c r="AD215" s="185" t="str">
        <f>VLOOKUP($K215,Buchungsvarianten!$G$4:$AN$51,COLUMN(T215),FALSE)</f>
        <v>-</v>
      </c>
      <c r="AE215" s="181" t="str">
        <f>VLOOKUP($K215,Buchungsvarianten!$G$4:$AN$51,COLUMN(U215),FALSE)</f>
        <v>-</v>
      </c>
      <c r="AF215" s="181" t="str">
        <f>VLOOKUP($K215,Buchungsvarianten!$G$4:$AN$51,COLUMN(V215),FALSE)</f>
        <v>-</v>
      </c>
      <c r="AG215" s="181" t="str">
        <f>VLOOKUP($K215,Buchungsvarianten!$G$4:$AN$51,COLUMN(W215),FALSE)</f>
        <v>-</v>
      </c>
      <c r="AH215" s="181" t="str">
        <f>VLOOKUP($K215,Buchungsvarianten!$G$4:$AN$51,COLUMN(X215),FALSE)</f>
        <v>-</v>
      </c>
      <c r="AI215" s="186" t="str">
        <f>VLOOKUP($K215,Buchungsvarianten!$G$4:$AN$51,COLUMN(Y215),FALSE)</f>
        <v>-</v>
      </c>
      <c r="AJ215" s="185" t="str">
        <f>VLOOKUP($K215,Buchungsvarianten!$G$4:$AN$51,COLUMN(Z215),FALSE)</f>
        <v>-</v>
      </c>
      <c r="AK215" s="181" t="str">
        <f>VLOOKUP($K215,Buchungsvarianten!$G$4:$AN$51,COLUMN(AA215),FALSE)</f>
        <v>-</v>
      </c>
      <c r="AL215" s="181" t="str">
        <f>VLOOKUP($K215,Buchungsvarianten!$G$4:$AN$51,COLUMN(AB215),FALSE)</f>
        <v>-</v>
      </c>
      <c r="AM215" s="181" t="str">
        <f>VLOOKUP($K215,Buchungsvarianten!$G$4:$AN$51,COLUMN(AC215),FALSE)</f>
        <v>-</v>
      </c>
      <c r="AN215" s="181" t="str">
        <f>VLOOKUP($K215,Buchungsvarianten!$G$4:$AN$51,COLUMN(AD215),FALSE)</f>
        <v>-</v>
      </c>
      <c r="AO215" s="186" t="str">
        <f>VLOOKUP($K215,Buchungsvarianten!$G$4:$AN$51,COLUMN(AE215),FALSE)</f>
        <v>-</v>
      </c>
      <c r="AP215" s="185" t="str">
        <f>VLOOKUP($K215,Buchungsvarianten!$G$4:$AN$51,COLUMN(AF215),FALSE)</f>
        <v>-</v>
      </c>
      <c r="AQ215" s="181" t="str">
        <f>VLOOKUP($K215,Buchungsvarianten!$G$4:$AN$51,COLUMN(AG215),FALSE)</f>
        <v>-</v>
      </c>
      <c r="AR215" s="186" t="str">
        <f>VLOOKUP($K215,Buchungsvarianten!$G$4:$AN$51,COLUMN(AH215),FALSE)</f>
        <v>-</v>
      </c>
      <c r="AS215" s="35" t="s">
        <v>129</v>
      </c>
    </row>
    <row r="216" spans="1:45" s="14" customFormat="1" ht="45" x14ac:dyDescent="0.25">
      <c r="A216" s="6" t="s">
        <v>28</v>
      </c>
      <c r="B216" s="6" t="s">
        <v>28</v>
      </c>
      <c r="C216" s="6" t="s">
        <v>27</v>
      </c>
      <c r="D216" s="6" t="s">
        <v>66</v>
      </c>
      <c r="E216" s="6">
        <v>57119</v>
      </c>
      <c r="F216" s="119" t="s">
        <v>115</v>
      </c>
      <c r="G216" s="5">
        <v>26</v>
      </c>
      <c r="H216" s="4" t="str">
        <f>VLOOKUP(G216,Buchungsvarianten!$D$4:$F$51,2,FALSE)</f>
        <v>Bring</v>
      </c>
      <c r="I216" s="123" t="str">
        <f>VLOOKUP(K216,Buchungsvarianten!$G$4:$AP$51,36,FALSE)</f>
        <v>HH-&gt;WSZ(Anl.Gem)-&gt;ARA-&gt;S/B-&gt;ARA-&gt;S/B</v>
      </c>
      <c r="J216" s="116" t="str">
        <f>VLOOKUP(G216,Buchungsvarianten!$D$4:$F$51,3,FALSE)</f>
        <v>WSZ als Anlage der Gemeinde</v>
      </c>
      <c r="K216" s="21">
        <v>26</v>
      </c>
      <c r="L216" s="185" t="str">
        <f>VLOOKUP($K216,Buchungsvarianten!$G$4:$AN$51,COLUMN(B216),FALSE)</f>
        <v>&lt;Pers.GLN Gem.&gt;</v>
      </c>
      <c r="M216" s="181" t="str">
        <f>VLOOKUP($K216,Buchungsvarianten!$G$4:$AN$51,COLUMN(C216),FALSE)</f>
        <v>&lt;Anl.GLN WSZ (Gem.)&gt;</v>
      </c>
      <c r="N216" s="181" t="str">
        <f>VLOOKUP($K216,Buchungsvarianten!$G$4:$AN$51,COLUMN(D216),FALSE)</f>
        <v>&lt;Übernahme&gt;</v>
      </c>
      <c r="O216" s="181" t="str">
        <f>VLOOKUP($K216,Buchungsvarianten!$G$4:$AN$51,COLUMN(E216),FALSE)</f>
        <v>Anl.GLN WSZ (Gem.)</v>
      </c>
      <c r="P216" s="181" t="str">
        <f>VLOOKUP($K216,Buchungsvarianten!$G$4:$AN$51,COLUMN(F216),FALSE)</f>
        <v>Pers.GLN Sammelsystem</v>
      </c>
      <c r="Q216" s="186" t="str">
        <f>VLOOKUP($K216,Buchungsvarianten!$G$4:$AN$51,COLUMN(G216),FALSE)</f>
        <v>ÜG in Strecke</v>
      </c>
      <c r="R216" s="185" t="str">
        <f>VLOOKUP($K216,Buchungsvarianten!$G$4:$AN$51,COLUMN(H216),FALSE)</f>
        <v>Stand.GLN WSZ (Gem.)</v>
      </c>
      <c r="S216" s="181" t="str">
        <f>VLOOKUP($K216,Buchungsvarianten!$G$4:$AN$51,COLUMN(I216),FALSE)</f>
        <v>Pers.GLN Sammelsystem</v>
      </c>
      <c r="T216" s="181" t="str">
        <f>VLOOKUP($K216,Buchungsvarianten!$G$4:$AN$51,COLUMN(J216),FALSE)</f>
        <v>ÜN in Strecke</v>
      </c>
      <c r="U216" s="181" t="str">
        <f>VLOOKUP($K216,Buchungsvarianten!$G$4:$AN$51,COLUMN(K216),FALSE)</f>
        <v>Pers.GLN Sammelsystem</v>
      </c>
      <c r="V216" s="181" t="str">
        <f>VLOOKUP($K216,Buchungsvarianten!$G$4:$AN$51,COLUMN(L216),FALSE)</f>
        <v>Stand.GLN S/B</v>
      </c>
      <c r="W216" s="186" t="str">
        <f>VLOOKUP($K216,Buchungsvarianten!$G$4:$AN$51,COLUMN(M216),FALSE)</f>
        <v>ÜG aus Strecke</v>
      </c>
      <c r="X216" s="185" t="str">
        <f>VLOOKUP($K216,Buchungsvarianten!$G$4:$AN$51,COLUMN(N216),FALSE)</f>
        <v>Pers.GLN Sammelsystem</v>
      </c>
      <c r="Y216" s="181" t="str">
        <f>VLOOKUP($K216,Buchungsvarianten!$G$4:$AN$51,COLUMN(O216),FALSE)</f>
        <v>Anl.GLN S/B</v>
      </c>
      <c r="Z216" s="181" t="str">
        <f>VLOOKUP($K216,Buchungsvarianten!$G$4:$AN$51,COLUMN(P216),FALSE)</f>
        <v>ÜN aus Strecke</v>
      </c>
      <c r="AA216" s="181" t="str">
        <f>VLOOKUP($K216,Buchungsvarianten!$G$4:$AN$51,COLUMN(Q216),FALSE)</f>
        <v>Anl.GLN S/B</v>
      </c>
      <c r="AB216" s="181" t="str">
        <f>VLOOKUP($K216,Buchungsvarianten!$G$4:$AN$51,COLUMN(R216),FALSE)</f>
        <v>Pers.GLN Sammelsystem</v>
      </c>
      <c r="AC216" s="186" t="str">
        <f>VLOOKUP($K216,Buchungsvarianten!$G$4:$AN$51,COLUMN(S216),FALSE)</f>
        <v>ÜG in Strecke</v>
      </c>
      <c r="AD216" s="185" t="str">
        <f>VLOOKUP($K216,Buchungsvarianten!$G$4:$AN$51,COLUMN(T216),FALSE)</f>
        <v>Stand.GLN S/B</v>
      </c>
      <c r="AE216" s="181" t="str">
        <f>VLOOKUP($K216,Buchungsvarianten!$G$4:$AN$51,COLUMN(U216),FALSE)</f>
        <v>Pers.GLN Sammelsystem</v>
      </c>
      <c r="AF216" s="181" t="str">
        <f>VLOOKUP($K216,Buchungsvarianten!$G$4:$AN$51,COLUMN(V216),FALSE)</f>
        <v>ÜN in Strecke</v>
      </c>
      <c r="AG216" s="181" t="str">
        <f>VLOOKUP($K216,Buchungsvarianten!$G$4:$AN$51,COLUMN(W216),FALSE)</f>
        <v>Pers.GLN Sammelsystem</v>
      </c>
      <c r="AH216" s="181" t="str">
        <f>VLOOKUP($K216,Buchungsvarianten!$G$4:$AN$51,COLUMN(X216),FALSE)</f>
        <v>Stand.GLN S/B</v>
      </c>
      <c r="AI216" s="186" t="str">
        <f>VLOOKUP($K216,Buchungsvarianten!$G$4:$AN$51,COLUMN(Y216),FALSE)</f>
        <v>ÜG aus Strecke</v>
      </c>
      <c r="AJ216" s="185" t="str">
        <f>VLOOKUP($K216,Buchungsvarianten!$G$4:$AN$51,COLUMN(Z216),FALSE)</f>
        <v>Pers.GLN Sammelsystem</v>
      </c>
      <c r="AK216" s="181" t="str">
        <f>VLOOKUP($K216,Buchungsvarianten!$G$4:$AN$51,COLUMN(AA216),FALSE)</f>
        <v>Anl.GLN S/B</v>
      </c>
      <c r="AL216" s="181" t="str">
        <f>VLOOKUP($K216,Buchungsvarianten!$G$4:$AN$51,COLUMN(AB216),FALSE)</f>
        <v>Übernahme</v>
      </c>
      <c r="AM216" s="181" t="str">
        <f>VLOOKUP($K216,Buchungsvarianten!$G$4:$AN$51,COLUMN(AC216),FALSE)</f>
        <v>-</v>
      </c>
      <c r="AN216" s="181" t="str">
        <f>VLOOKUP($K216,Buchungsvarianten!$G$4:$AN$51,COLUMN(AD216),FALSE)</f>
        <v>-</v>
      </c>
      <c r="AO216" s="186" t="str">
        <f>VLOOKUP($K216,Buchungsvarianten!$G$4:$AN$51,COLUMN(AE216),FALSE)</f>
        <v>-</v>
      </c>
      <c r="AP216" s="185" t="str">
        <f>VLOOKUP($K216,Buchungsvarianten!$G$4:$AN$51,COLUMN(AF216),FALSE)</f>
        <v>-</v>
      </c>
      <c r="AQ216" s="181" t="str">
        <f>VLOOKUP($K216,Buchungsvarianten!$G$4:$AN$51,COLUMN(AG216),FALSE)</f>
        <v>-</v>
      </c>
      <c r="AR216" s="186" t="str">
        <f>VLOOKUP($K216,Buchungsvarianten!$G$4:$AN$51,COLUMN(AH216),FALSE)</f>
        <v>-</v>
      </c>
      <c r="AS216" s="35" t="s">
        <v>129</v>
      </c>
    </row>
    <row r="217" spans="1:45" s="14" customFormat="1" ht="45" x14ac:dyDescent="0.25">
      <c r="A217" s="6" t="s">
        <v>28</v>
      </c>
      <c r="B217" s="6" t="s">
        <v>28</v>
      </c>
      <c r="C217" s="6" t="s">
        <v>27</v>
      </c>
      <c r="D217" s="6" t="s">
        <v>66</v>
      </c>
      <c r="E217" s="6">
        <v>57108</v>
      </c>
      <c r="F217" s="119" t="s">
        <v>813</v>
      </c>
      <c r="G217" s="5">
        <f>K217</f>
        <v>18</v>
      </c>
      <c r="H217" s="4" t="str">
        <f>VLOOKUP(G217,Buchungsvarianten!$D$4:$F$51,2,FALSE)</f>
        <v>Bring</v>
      </c>
      <c r="I217" s="123" t="str">
        <f>VLOOKUP(K217,Buchungsvarianten!$G$4:$AP$51,36,FALSE)</f>
        <v>HH-&gt;WSZ-&gt;ausgel.Betrieb-&gt;S/B</v>
      </c>
      <c r="J217" s="116" t="str">
        <f>VLOOKUP(G217,Buchungsvarianten!$D$4:$F$51,3,FALSE)</f>
        <v>WSZ als Anlage der Gemeinde</v>
      </c>
      <c r="K217" s="7">
        <v>18</v>
      </c>
      <c r="L217" s="185" t="str">
        <f>VLOOKUP($K217,Buchungsvarianten!$G$4:$AN$51,COLUMN(B217),FALSE)</f>
        <v>&lt;Pers.GLN Gem.&gt;</v>
      </c>
      <c r="M217" s="181" t="str">
        <f>VLOOKUP($K217,Buchungsvarianten!$G$4:$AN$51,COLUMN(C217),FALSE)</f>
        <v>&lt;Anl.GLN WSZ (Gem.)&gt;</v>
      </c>
      <c r="N217" s="181" t="str">
        <f>VLOOKUP($K217,Buchungsvarianten!$G$4:$AN$51,COLUMN(D217),FALSE)</f>
        <v>&lt;Übernahme&gt;</v>
      </c>
      <c r="O217" s="181" t="str">
        <f>VLOOKUP($K217,Buchungsvarianten!$G$4:$AN$51,COLUMN(E217),FALSE)</f>
        <v>Anl.GLN WSZ (Gem.)</v>
      </c>
      <c r="P217" s="181" t="str">
        <f>VLOOKUP($K217,Buchungsvarianten!$G$4:$AN$51,COLUMN(F217),FALSE)</f>
        <v>Pers.GLN ausgel.Betrieb</v>
      </c>
      <c r="Q217" s="186" t="str">
        <f>VLOOKUP($K217,Buchungsvarianten!$G$4:$AN$51,COLUMN(G217),FALSE)</f>
        <v>ÜG in Strecke</v>
      </c>
      <c r="R217" s="185" t="str">
        <f>VLOOKUP($K217,Buchungsvarianten!$G$4:$AN$51,COLUMN(H217),FALSE)</f>
        <v>Stand.GLN WSZ (Gem.)</v>
      </c>
      <c r="S217" s="181" t="str">
        <f>VLOOKUP($K217,Buchungsvarianten!$G$4:$AN$51,COLUMN(I217),FALSE)</f>
        <v>Pers.GLN ausgel.Betrieb</v>
      </c>
      <c r="T217" s="181" t="str">
        <f>VLOOKUP($K217,Buchungsvarianten!$G$4:$AN$51,COLUMN(J217),FALSE)</f>
        <v>ÜN in Strecke</v>
      </c>
      <c r="U217" s="181" t="str">
        <f>VLOOKUP($K217,Buchungsvarianten!$G$4:$AN$51,COLUMN(K217),FALSE)</f>
        <v>Pers.GLN ausgel.Betrieb</v>
      </c>
      <c r="V217" s="181" t="str">
        <f>VLOOKUP($K217,Buchungsvarianten!$G$4:$AN$51,COLUMN(L217),FALSE)</f>
        <v>Stand.GLN S/B</v>
      </c>
      <c r="W217" s="186" t="str">
        <f>VLOOKUP($K217,Buchungsvarianten!$G$4:$AN$51,COLUMN(M217),FALSE)</f>
        <v>ÜG aus Strecke</v>
      </c>
      <c r="X217" s="185" t="str">
        <f>VLOOKUP($K217,Buchungsvarianten!$G$4:$AN$51,COLUMN(N217),FALSE)</f>
        <v>Pers.GLN ausgel.Betrieb</v>
      </c>
      <c r="Y217" s="181" t="str">
        <f>VLOOKUP($K217,Buchungsvarianten!$G$4:$AN$51,COLUMN(O217),FALSE)</f>
        <v>Anl.GLN S/B</v>
      </c>
      <c r="Z217" s="181" t="str">
        <f>VLOOKUP($K217,Buchungsvarianten!$G$4:$AN$51,COLUMN(P217),FALSE)</f>
        <v>ÜN aus Strecke</v>
      </c>
      <c r="AA217" s="181" t="str">
        <f>VLOOKUP($K217,Buchungsvarianten!$G$4:$AN$51,COLUMN(Q217),FALSE)</f>
        <v>-</v>
      </c>
      <c r="AB217" s="181" t="str">
        <f>VLOOKUP($K217,Buchungsvarianten!$G$4:$AN$51,COLUMN(R217),FALSE)</f>
        <v>-</v>
      </c>
      <c r="AC217" s="186" t="str">
        <f>VLOOKUP($K217,Buchungsvarianten!$G$4:$AN$51,COLUMN(S217),FALSE)</f>
        <v>-</v>
      </c>
      <c r="AD217" s="185" t="str">
        <f>VLOOKUP($K217,Buchungsvarianten!$G$4:$AN$51,COLUMN(T217),FALSE)</f>
        <v>-</v>
      </c>
      <c r="AE217" s="181" t="str">
        <f>VLOOKUP($K217,Buchungsvarianten!$G$4:$AN$51,COLUMN(U217),FALSE)</f>
        <v>-</v>
      </c>
      <c r="AF217" s="181" t="str">
        <f>VLOOKUP($K217,Buchungsvarianten!$G$4:$AN$51,COLUMN(V217),FALSE)</f>
        <v>-</v>
      </c>
      <c r="AG217" s="181" t="str">
        <f>VLOOKUP($K217,Buchungsvarianten!$G$4:$AN$51,COLUMN(W217),FALSE)</f>
        <v>-</v>
      </c>
      <c r="AH217" s="181" t="str">
        <f>VLOOKUP($K217,Buchungsvarianten!$G$4:$AN$51,COLUMN(X217),FALSE)</f>
        <v>-</v>
      </c>
      <c r="AI217" s="186" t="str">
        <f>VLOOKUP($K217,Buchungsvarianten!$G$4:$AN$51,COLUMN(Y217),FALSE)</f>
        <v>-</v>
      </c>
      <c r="AJ217" s="185" t="str">
        <f>VLOOKUP($K217,Buchungsvarianten!$G$4:$AN$51,COLUMN(Z217),FALSE)</f>
        <v>-</v>
      </c>
      <c r="AK217" s="181" t="str">
        <f>VLOOKUP($K217,Buchungsvarianten!$G$4:$AN$51,COLUMN(AA217),FALSE)</f>
        <v>-</v>
      </c>
      <c r="AL217" s="181" t="str">
        <f>VLOOKUP($K217,Buchungsvarianten!$G$4:$AN$51,COLUMN(AB217),FALSE)</f>
        <v>-</v>
      </c>
      <c r="AM217" s="181" t="str">
        <f>VLOOKUP($K217,Buchungsvarianten!$G$4:$AN$51,COLUMN(AC217),FALSE)</f>
        <v>-</v>
      </c>
      <c r="AN217" s="181" t="str">
        <f>VLOOKUP($K217,Buchungsvarianten!$G$4:$AN$51,COLUMN(AD217),FALSE)</f>
        <v>-</v>
      </c>
      <c r="AO217" s="186" t="str">
        <f>VLOOKUP($K217,Buchungsvarianten!$G$4:$AN$51,COLUMN(AE217),FALSE)</f>
        <v>-</v>
      </c>
      <c r="AP217" s="185" t="str">
        <f>VLOOKUP($K217,Buchungsvarianten!$G$4:$AN$51,COLUMN(AF217),FALSE)</f>
        <v>-</v>
      </c>
      <c r="AQ217" s="181" t="str">
        <f>VLOOKUP($K217,Buchungsvarianten!$G$4:$AN$51,COLUMN(AG217),FALSE)</f>
        <v>-</v>
      </c>
      <c r="AR217" s="186" t="str">
        <f>VLOOKUP($K217,Buchungsvarianten!$G$4:$AN$51,COLUMN(AH217),FALSE)</f>
        <v>-</v>
      </c>
      <c r="AS217" s="35" t="s">
        <v>129</v>
      </c>
    </row>
    <row r="218" spans="1:45" s="14" customFormat="1" ht="45" x14ac:dyDescent="0.25">
      <c r="A218" s="6" t="s">
        <v>28</v>
      </c>
      <c r="B218" s="6" t="s">
        <v>28</v>
      </c>
      <c r="C218" s="6" t="s">
        <v>27</v>
      </c>
      <c r="D218" s="6" t="s">
        <v>66</v>
      </c>
      <c r="E218" s="6">
        <v>57108</v>
      </c>
      <c r="F218" s="119" t="s">
        <v>814</v>
      </c>
      <c r="G218" s="5">
        <v>26</v>
      </c>
      <c r="H218" s="4" t="str">
        <f>VLOOKUP(G218,Buchungsvarianten!$D$4:$F$51,2,FALSE)</f>
        <v>Bring</v>
      </c>
      <c r="I218" s="123" t="str">
        <f>VLOOKUP(K218,Buchungsvarianten!$G$4:$AP$51,36,FALSE)</f>
        <v>HH-&gt;WSZ(Anl.Gem)-&gt;ARA-&gt;S/B-&gt;ARA-&gt;S/B</v>
      </c>
      <c r="J218" s="116" t="str">
        <f>VLOOKUP(G218,Buchungsvarianten!$D$4:$F$51,3,FALSE)</f>
        <v>WSZ als Anlage der Gemeinde</v>
      </c>
      <c r="K218" s="21">
        <v>26</v>
      </c>
      <c r="L218" s="185" t="str">
        <f>VLOOKUP($K218,Buchungsvarianten!$G$4:$AN$51,COLUMN(B218),FALSE)</f>
        <v>&lt;Pers.GLN Gem.&gt;</v>
      </c>
      <c r="M218" s="181" t="str">
        <f>VLOOKUP($K218,Buchungsvarianten!$G$4:$AN$51,COLUMN(C218),FALSE)</f>
        <v>&lt;Anl.GLN WSZ (Gem.)&gt;</v>
      </c>
      <c r="N218" s="181" t="str">
        <f>VLOOKUP($K218,Buchungsvarianten!$G$4:$AN$51,COLUMN(D218),FALSE)</f>
        <v>&lt;Übernahme&gt;</v>
      </c>
      <c r="O218" s="181" t="str">
        <f>VLOOKUP($K218,Buchungsvarianten!$G$4:$AN$51,COLUMN(E218),FALSE)</f>
        <v>Anl.GLN WSZ (Gem.)</v>
      </c>
      <c r="P218" s="181" t="str">
        <f>VLOOKUP($K218,Buchungsvarianten!$G$4:$AN$51,COLUMN(F218),FALSE)</f>
        <v>Pers.GLN Sammelsystem</v>
      </c>
      <c r="Q218" s="186" t="str">
        <f>VLOOKUP($K218,Buchungsvarianten!$G$4:$AN$51,COLUMN(G218),FALSE)</f>
        <v>ÜG in Strecke</v>
      </c>
      <c r="R218" s="185" t="str">
        <f>VLOOKUP($K218,Buchungsvarianten!$G$4:$AN$51,COLUMN(H218),FALSE)</f>
        <v>Stand.GLN WSZ (Gem.)</v>
      </c>
      <c r="S218" s="181" t="str">
        <f>VLOOKUP($K218,Buchungsvarianten!$G$4:$AN$51,COLUMN(I218),FALSE)</f>
        <v>Pers.GLN Sammelsystem</v>
      </c>
      <c r="T218" s="181" t="str">
        <f>VLOOKUP($K218,Buchungsvarianten!$G$4:$AN$51,COLUMN(J218),FALSE)</f>
        <v>ÜN in Strecke</v>
      </c>
      <c r="U218" s="181" t="str">
        <f>VLOOKUP($K218,Buchungsvarianten!$G$4:$AN$51,COLUMN(K218),FALSE)</f>
        <v>Pers.GLN Sammelsystem</v>
      </c>
      <c r="V218" s="181" t="str">
        <f>VLOOKUP($K218,Buchungsvarianten!$G$4:$AN$51,COLUMN(L218),FALSE)</f>
        <v>Stand.GLN S/B</v>
      </c>
      <c r="W218" s="186" t="str">
        <f>VLOOKUP($K218,Buchungsvarianten!$G$4:$AN$51,COLUMN(M218),FALSE)</f>
        <v>ÜG aus Strecke</v>
      </c>
      <c r="X218" s="185" t="str">
        <f>VLOOKUP($K218,Buchungsvarianten!$G$4:$AN$51,COLUMN(N218),FALSE)</f>
        <v>Pers.GLN Sammelsystem</v>
      </c>
      <c r="Y218" s="181" t="str">
        <f>VLOOKUP($K218,Buchungsvarianten!$G$4:$AN$51,COLUMN(O218),FALSE)</f>
        <v>Anl.GLN S/B</v>
      </c>
      <c r="Z218" s="181" t="str">
        <f>VLOOKUP($K218,Buchungsvarianten!$G$4:$AN$51,COLUMN(P218),FALSE)</f>
        <v>ÜN aus Strecke</v>
      </c>
      <c r="AA218" s="181" t="str">
        <f>VLOOKUP($K218,Buchungsvarianten!$G$4:$AN$51,COLUMN(Q218),FALSE)</f>
        <v>Anl.GLN S/B</v>
      </c>
      <c r="AB218" s="181" t="str">
        <f>VLOOKUP($K218,Buchungsvarianten!$G$4:$AN$51,COLUMN(R218),FALSE)</f>
        <v>Pers.GLN Sammelsystem</v>
      </c>
      <c r="AC218" s="186" t="str">
        <f>VLOOKUP($K218,Buchungsvarianten!$G$4:$AN$51,COLUMN(S218),FALSE)</f>
        <v>ÜG in Strecke</v>
      </c>
      <c r="AD218" s="185" t="str">
        <f>VLOOKUP($K218,Buchungsvarianten!$G$4:$AN$51,COLUMN(T218),FALSE)</f>
        <v>Stand.GLN S/B</v>
      </c>
      <c r="AE218" s="181" t="str">
        <f>VLOOKUP($K218,Buchungsvarianten!$G$4:$AN$51,COLUMN(U218),FALSE)</f>
        <v>Pers.GLN Sammelsystem</v>
      </c>
      <c r="AF218" s="181" t="str">
        <f>VLOOKUP($K218,Buchungsvarianten!$G$4:$AN$51,COLUMN(V218),FALSE)</f>
        <v>ÜN in Strecke</v>
      </c>
      <c r="AG218" s="181" t="str">
        <f>VLOOKUP($K218,Buchungsvarianten!$G$4:$AN$51,COLUMN(W218),FALSE)</f>
        <v>Pers.GLN Sammelsystem</v>
      </c>
      <c r="AH218" s="181" t="str">
        <f>VLOOKUP($K218,Buchungsvarianten!$G$4:$AN$51,COLUMN(X218),FALSE)</f>
        <v>Stand.GLN S/B</v>
      </c>
      <c r="AI218" s="186" t="str">
        <f>VLOOKUP($K218,Buchungsvarianten!$G$4:$AN$51,COLUMN(Y218),FALSE)</f>
        <v>ÜG aus Strecke</v>
      </c>
      <c r="AJ218" s="185" t="str">
        <f>VLOOKUP($K218,Buchungsvarianten!$G$4:$AN$51,COLUMN(Z218),FALSE)</f>
        <v>Pers.GLN Sammelsystem</v>
      </c>
      <c r="AK218" s="181" t="str">
        <f>VLOOKUP($K218,Buchungsvarianten!$G$4:$AN$51,COLUMN(AA218),FALSE)</f>
        <v>Anl.GLN S/B</v>
      </c>
      <c r="AL218" s="181" t="str">
        <f>VLOOKUP($K218,Buchungsvarianten!$G$4:$AN$51,COLUMN(AB218),FALSE)</f>
        <v>Übernahme</v>
      </c>
      <c r="AM218" s="181" t="str">
        <f>VLOOKUP($K218,Buchungsvarianten!$G$4:$AN$51,COLUMN(AC218),FALSE)</f>
        <v>-</v>
      </c>
      <c r="AN218" s="181" t="str">
        <f>VLOOKUP($K218,Buchungsvarianten!$G$4:$AN$51,COLUMN(AD218),FALSE)</f>
        <v>-</v>
      </c>
      <c r="AO218" s="186" t="str">
        <f>VLOOKUP($K218,Buchungsvarianten!$G$4:$AN$51,COLUMN(AE218),FALSE)</f>
        <v>-</v>
      </c>
      <c r="AP218" s="185" t="str">
        <f>VLOOKUP($K218,Buchungsvarianten!$G$4:$AN$51,COLUMN(AF218),FALSE)</f>
        <v>-</v>
      </c>
      <c r="AQ218" s="181" t="str">
        <f>VLOOKUP($K218,Buchungsvarianten!$G$4:$AN$51,COLUMN(AG218),FALSE)</f>
        <v>-</v>
      </c>
      <c r="AR218" s="186" t="str">
        <f>VLOOKUP($K218,Buchungsvarianten!$G$4:$AN$51,COLUMN(AH218),FALSE)</f>
        <v>-</v>
      </c>
      <c r="AS218" s="35" t="s">
        <v>129</v>
      </c>
    </row>
    <row r="219" spans="1:45" s="14" customFormat="1" ht="45" x14ac:dyDescent="0.25">
      <c r="A219" s="6" t="s">
        <v>28</v>
      </c>
      <c r="B219" s="6" t="s">
        <v>28</v>
      </c>
      <c r="C219" s="6" t="s">
        <v>27</v>
      </c>
      <c r="D219" s="6" t="s">
        <v>66</v>
      </c>
      <c r="E219" s="6">
        <v>17201</v>
      </c>
      <c r="F219" s="119" t="s">
        <v>146</v>
      </c>
      <c r="G219" s="5">
        <v>26</v>
      </c>
      <c r="H219" s="4" t="str">
        <f>VLOOKUP(G219,Buchungsvarianten!$D$4:$F$51,2,FALSE)</f>
        <v>Bring</v>
      </c>
      <c r="I219" s="123" t="str">
        <f>VLOOKUP(K219,Buchungsvarianten!$G$4:$AP$51,36,FALSE)</f>
        <v>HH-&gt;WSZ(Anl.Gem)-&gt;ARA-&gt;S/B-&gt;ARA-&gt;S/B</v>
      </c>
      <c r="J219" s="116" t="str">
        <f>VLOOKUP(G219,Buchungsvarianten!$D$4:$F$51,3,FALSE)</f>
        <v>WSZ als Anlage der Gemeinde</v>
      </c>
      <c r="K219" s="21">
        <v>26</v>
      </c>
      <c r="L219" s="185" t="str">
        <f>VLOOKUP($K219,Buchungsvarianten!$G$4:$AN$51,COLUMN(B219),FALSE)</f>
        <v>&lt;Pers.GLN Gem.&gt;</v>
      </c>
      <c r="M219" s="181" t="str">
        <f>VLOOKUP($K219,Buchungsvarianten!$G$4:$AN$51,COLUMN(C219),FALSE)</f>
        <v>&lt;Anl.GLN WSZ (Gem.)&gt;</v>
      </c>
      <c r="N219" s="181" t="str">
        <f>VLOOKUP($K219,Buchungsvarianten!$G$4:$AN$51,COLUMN(D219),FALSE)</f>
        <v>&lt;Übernahme&gt;</v>
      </c>
      <c r="O219" s="181" t="str">
        <f>VLOOKUP($K219,Buchungsvarianten!$G$4:$AN$51,COLUMN(E219),FALSE)</f>
        <v>Anl.GLN WSZ (Gem.)</v>
      </c>
      <c r="P219" s="181" t="str">
        <f>VLOOKUP($K219,Buchungsvarianten!$G$4:$AN$51,COLUMN(F219),FALSE)</f>
        <v>Pers.GLN Sammelsystem</v>
      </c>
      <c r="Q219" s="186" t="str">
        <f>VLOOKUP($K219,Buchungsvarianten!$G$4:$AN$51,COLUMN(G219),FALSE)</f>
        <v>ÜG in Strecke</v>
      </c>
      <c r="R219" s="185" t="str">
        <f>VLOOKUP($K219,Buchungsvarianten!$G$4:$AN$51,COLUMN(H219),FALSE)</f>
        <v>Stand.GLN WSZ (Gem.)</v>
      </c>
      <c r="S219" s="181" t="str">
        <f>VLOOKUP($K219,Buchungsvarianten!$G$4:$AN$51,COLUMN(I219),FALSE)</f>
        <v>Pers.GLN Sammelsystem</v>
      </c>
      <c r="T219" s="181" t="str">
        <f>VLOOKUP($K219,Buchungsvarianten!$G$4:$AN$51,COLUMN(J219),FALSE)</f>
        <v>ÜN in Strecke</v>
      </c>
      <c r="U219" s="181" t="str">
        <f>VLOOKUP($K219,Buchungsvarianten!$G$4:$AN$51,COLUMN(K219),FALSE)</f>
        <v>Pers.GLN Sammelsystem</v>
      </c>
      <c r="V219" s="181" t="str">
        <f>VLOOKUP($K219,Buchungsvarianten!$G$4:$AN$51,COLUMN(L219),FALSE)</f>
        <v>Stand.GLN S/B</v>
      </c>
      <c r="W219" s="186" t="str">
        <f>VLOOKUP($K219,Buchungsvarianten!$G$4:$AN$51,COLUMN(M219),FALSE)</f>
        <v>ÜG aus Strecke</v>
      </c>
      <c r="X219" s="185" t="str">
        <f>VLOOKUP($K219,Buchungsvarianten!$G$4:$AN$51,COLUMN(N219),FALSE)</f>
        <v>Pers.GLN Sammelsystem</v>
      </c>
      <c r="Y219" s="181" t="str">
        <f>VLOOKUP($K219,Buchungsvarianten!$G$4:$AN$51,COLUMN(O219),FALSE)</f>
        <v>Anl.GLN S/B</v>
      </c>
      <c r="Z219" s="181" t="str">
        <f>VLOOKUP($K219,Buchungsvarianten!$G$4:$AN$51,COLUMN(P219),FALSE)</f>
        <v>ÜN aus Strecke</v>
      </c>
      <c r="AA219" s="181" t="str">
        <f>VLOOKUP($K219,Buchungsvarianten!$G$4:$AN$51,COLUMN(Q219),FALSE)</f>
        <v>Anl.GLN S/B</v>
      </c>
      <c r="AB219" s="181" t="str">
        <f>VLOOKUP($K219,Buchungsvarianten!$G$4:$AN$51,COLUMN(R219),FALSE)</f>
        <v>Pers.GLN Sammelsystem</v>
      </c>
      <c r="AC219" s="186" t="str">
        <f>VLOOKUP($K219,Buchungsvarianten!$G$4:$AN$51,COLUMN(S219),FALSE)</f>
        <v>ÜG in Strecke</v>
      </c>
      <c r="AD219" s="185" t="str">
        <f>VLOOKUP($K219,Buchungsvarianten!$G$4:$AN$51,COLUMN(T219),FALSE)</f>
        <v>Stand.GLN S/B</v>
      </c>
      <c r="AE219" s="181" t="str">
        <f>VLOOKUP($K219,Buchungsvarianten!$G$4:$AN$51,COLUMN(U219),FALSE)</f>
        <v>Pers.GLN Sammelsystem</v>
      </c>
      <c r="AF219" s="181" t="str">
        <f>VLOOKUP($K219,Buchungsvarianten!$G$4:$AN$51,COLUMN(V219),FALSE)</f>
        <v>ÜN in Strecke</v>
      </c>
      <c r="AG219" s="181" t="str">
        <f>VLOOKUP($K219,Buchungsvarianten!$G$4:$AN$51,COLUMN(W219),FALSE)</f>
        <v>Pers.GLN Sammelsystem</v>
      </c>
      <c r="AH219" s="181" t="str">
        <f>VLOOKUP($K219,Buchungsvarianten!$G$4:$AN$51,COLUMN(X219),FALSE)</f>
        <v>Stand.GLN S/B</v>
      </c>
      <c r="AI219" s="186" t="str">
        <f>VLOOKUP($K219,Buchungsvarianten!$G$4:$AN$51,COLUMN(Y219),FALSE)</f>
        <v>ÜG aus Strecke</v>
      </c>
      <c r="AJ219" s="185" t="str">
        <f>VLOOKUP($K219,Buchungsvarianten!$G$4:$AN$51,COLUMN(Z219),FALSE)</f>
        <v>Pers.GLN Sammelsystem</v>
      </c>
      <c r="AK219" s="181" t="str">
        <f>VLOOKUP($K219,Buchungsvarianten!$G$4:$AN$51,COLUMN(AA219),FALSE)</f>
        <v>Anl.GLN S/B</v>
      </c>
      <c r="AL219" s="181" t="str">
        <f>VLOOKUP($K219,Buchungsvarianten!$G$4:$AN$51,COLUMN(AB219),FALSE)</f>
        <v>Übernahme</v>
      </c>
      <c r="AM219" s="181" t="str">
        <f>VLOOKUP($K219,Buchungsvarianten!$G$4:$AN$51,COLUMN(AC219),FALSE)</f>
        <v>-</v>
      </c>
      <c r="AN219" s="181" t="str">
        <f>VLOOKUP($K219,Buchungsvarianten!$G$4:$AN$51,COLUMN(AD219),FALSE)</f>
        <v>-</v>
      </c>
      <c r="AO219" s="186" t="str">
        <f>VLOOKUP($K219,Buchungsvarianten!$G$4:$AN$51,COLUMN(AE219),FALSE)</f>
        <v>-</v>
      </c>
      <c r="AP219" s="185" t="str">
        <f>VLOOKUP($K219,Buchungsvarianten!$G$4:$AN$51,COLUMN(AF219),FALSE)</f>
        <v>-</v>
      </c>
      <c r="AQ219" s="181" t="str">
        <f>VLOOKUP($K219,Buchungsvarianten!$G$4:$AN$51,COLUMN(AG219),FALSE)</f>
        <v>-</v>
      </c>
      <c r="AR219" s="186" t="str">
        <f>VLOOKUP($K219,Buchungsvarianten!$G$4:$AN$51,COLUMN(AH219),FALSE)</f>
        <v>-</v>
      </c>
      <c r="AS219" s="35" t="s">
        <v>129</v>
      </c>
    </row>
    <row r="220" spans="1:45" s="14" customFormat="1" ht="45" x14ac:dyDescent="0.25">
      <c r="A220" s="6" t="s">
        <v>28</v>
      </c>
      <c r="B220" s="6" t="s">
        <v>28</v>
      </c>
      <c r="C220" s="6" t="s">
        <v>27</v>
      </c>
      <c r="D220" s="6" t="s">
        <v>66</v>
      </c>
      <c r="E220" s="6">
        <v>35315</v>
      </c>
      <c r="F220" s="119" t="s">
        <v>152</v>
      </c>
      <c r="G220" s="5">
        <f>K220</f>
        <v>18</v>
      </c>
      <c r="H220" s="4" t="str">
        <f>VLOOKUP(G220,Buchungsvarianten!$D$4:$F$51,2,FALSE)</f>
        <v>Bring</v>
      </c>
      <c r="I220" s="123" t="str">
        <f>VLOOKUP(K220,Buchungsvarianten!$G$4:$AP$51,36,FALSE)</f>
        <v>HH-&gt;WSZ-&gt;ausgel.Betrieb-&gt;S/B</v>
      </c>
      <c r="J220" s="116" t="str">
        <f>VLOOKUP(G220,Buchungsvarianten!$D$4:$F$51,3,FALSE)</f>
        <v>WSZ als Anlage der Gemeinde</v>
      </c>
      <c r="K220" s="7">
        <v>18</v>
      </c>
      <c r="L220" s="185" t="str">
        <f>VLOOKUP($K220,Buchungsvarianten!$G$4:$AN$51,COLUMN(B220),FALSE)</f>
        <v>&lt;Pers.GLN Gem.&gt;</v>
      </c>
      <c r="M220" s="181" t="str">
        <f>VLOOKUP($K220,Buchungsvarianten!$G$4:$AN$51,COLUMN(C220),FALSE)</f>
        <v>&lt;Anl.GLN WSZ (Gem.)&gt;</v>
      </c>
      <c r="N220" s="181" t="str">
        <f>VLOOKUP($K220,Buchungsvarianten!$G$4:$AN$51,COLUMN(D220),FALSE)</f>
        <v>&lt;Übernahme&gt;</v>
      </c>
      <c r="O220" s="181" t="str">
        <f>VLOOKUP($K220,Buchungsvarianten!$G$4:$AN$51,COLUMN(E220),FALSE)</f>
        <v>Anl.GLN WSZ (Gem.)</v>
      </c>
      <c r="P220" s="181" t="str">
        <f>VLOOKUP($K220,Buchungsvarianten!$G$4:$AN$51,COLUMN(F220),FALSE)</f>
        <v>Pers.GLN ausgel.Betrieb</v>
      </c>
      <c r="Q220" s="186" t="str">
        <f>VLOOKUP($K220,Buchungsvarianten!$G$4:$AN$51,COLUMN(G220),FALSE)</f>
        <v>ÜG in Strecke</v>
      </c>
      <c r="R220" s="185" t="str">
        <f>VLOOKUP($K220,Buchungsvarianten!$G$4:$AN$51,COLUMN(H220),FALSE)</f>
        <v>Stand.GLN WSZ (Gem.)</v>
      </c>
      <c r="S220" s="181" t="str">
        <f>VLOOKUP($K220,Buchungsvarianten!$G$4:$AN$51,COLUMN(I220),FALSE)</f>
        <v>Pers.GLN ausgel.Betrieb</v>
      </c>
      <c r="T220" s="181" t="str">
        <f>VLOOKUP($K220,Buchungsvarianten!$G$4:$AN$51,COLUMN(J220),FALSE)</f>
        <v>ÜN in Strecke</v>
      </c>
      <c r="U220" s="181" t="str">
        <f>VLOOKUP($K220,Buchungsvarianten!$G$4:$AN$51,COLUMN(K220),FALSE)</f>
        <v>Pers.GLN ausgel.Betrieb</v>
      </c>
      <c r="V220" s="181" t="str">
        <f>VLOOKUP($K220,Buchungsvarianten!$G$4:$AN$51,COLUMN(L220),FALSE)</f>
        <v>Stand.GLN S/B</v>
      </c>
      <c r="W220" s="186" t="str">
        <f>VLOOKUP($K220,Buchungsvarianten!$G$4:$AN$51,COLUMN(M220),FALSE)</f>
        <v>ÜG aus Strecke</v>
      </c>
      <c r="X220" s="185" t="str">
        <f>VLOOKUP($K220,Buchungsvarianten!$G$4:$AN$51,COLUMN(N220),FALSE)</f>
        <v>Pers.GLN ausgel.Betrieb</v>
      </c>
      <c r="Y220" s="181" t="str">
        <f>VLOOKUP($K220,Buchungsvarianten!$G$4:$AN$51,COLUMN(O220),FALSE)</f>
        <v>Anl.GLN S/B</v>
      </c>
      <c r="Z220" s="181" t="str">
        <f>VLOOKUP($K220,Buchungsvarianten!$G$4:$AN$51,COLUMN(P220),FALSE)</f>
        <v>ÜN aus Strecke</v>
      </c>
      <c r="AA220" s="181" t="str">
        <f>VLOOKUP($K220,Buchungsvarianten!$G$4:$AN$51,COLUMN(Q220),FALSE)</f>
        <v>-</v>
      </c>
      <c r="AB220" s="181" t="str">
        <f>VLOOKUP($K220,Buchungsvarianten!$G$4:$AN$51,COLUMN(R220),FALSE)</f>
        <v>-</v>
      </c>
      <c r="AC220" s="186" t="str">
        <f>VLOOKUP($K220,Buchungsvarianten!$G$4:$AN$51,COLUMN(S220),FALSE)</f>
        <v>-</v>
      </c>
      <c r="AD220" s="185" t="str">
        <f>VLOOKUP($K220,Buchungsvarianten!$G$4:$AN$51,COLUMN(T220),FALSE)</f>
        <v>-</v>
      </c>
      <c r="AE220" s="181" t="str">
        <f>VLOOKUP($K220,Buchungsvarianten!$G$4:$AN$51,COLUMN(U220),FALSE)</f>
        <v>-</v>
      </c>
      <c r="AF220" s="181" t="str">
        <f>VLOOKUP($K220,Buchungsvarianten!$G$4:$AN$51,COLUMN(V220),FALSE)</f>
        <v>-</v>
      </c>
      <c r="AG220" s="181" t="str">
        <f>VLOOKUP($K220,Buchungsvarianten!$G$4:$AN$51,COLUMN(W220),FALSE)</f>
        <v>-</v>
      </c>
      <c r="AH220" s="181" t="str">
        <f>VLOOKUP($K220,Buchungsvarianten!$G$4:$AN$51,COLUMN(X220),FALSE)</f>
        <v>-</v>
      </c>
      <c r="AI220" s="186" t="str">
        <f>VLOOKUP($K220,Buchungsvarianten!$G$4:$AN$51,COLUMN(Y220),FALSE)</f>
        <v>-</v>
      </c>
      <c r="AJ220" s="185" t="str">
        <f>VLOOKUP($K220,Buchungsvarianten!$G$4:$AN$51,COLUMN(Z220),FALSE)</f>
        <v>-</v>
      </c>
      <c r="AK220" s="181" t="str">
        <f>VLOOKUP($K220,Buchungsvarianten!$G$4:$AN$51,COLUMN(AA220),FALSE)</f>
        <v>-</v>
      </c>
      <c r="AL220" s="181" t="str">
        <f>VLOOKUP($K220,Buchungsvarianten!$G$4:$AN$51,COLUMN(AB220),FALSE)</f>
        <v>-</v>
      </c>
      <c r="AM220" s="181" t="str">
        <f>VLOOKUP($K220,Buchungsvarianten!$G$4:$AN$51,COLUMN(AC220),FALSE)</f>
        <v>-</v>
      </c>
      <c r="AN220" s="181" t="str">
        <f>VLOOKUP($K220,Buchungsvarianten!$G$4:$AN$51,COLUMN(AD220),FALSE)</f>
        <v>-</v>
      </c>
      <c r="AO220" s="186" t="str">
        <f>VLOOKUP($K220,Buchungsvarianten!$G$4:$AN$51,COLUMN(AE220),FALSE)</f>
        <v>-</v>
      </c>
      <c r="AP220" s="185" t="str">
        <f>VLOOKUP($K220,Buchungsvarianten!$G$4:$AN$51,COLUMN(AF220),FALSE)</f>
        <v>-</v>
      </c>
      <c r="AQ220" s="181" t="str">
        <f>VLOOKUP($K220,Buchungsvarianten!$G$4:$AN$51,COLUMN(AG220),FALSE)</f>
        <v>-</v>
      </c>
      <c r="AR220" s="186" t="str">
        <f>VLOOKUP($K220,Buchungsvarianten!$G$4:$AN$51,COLUMN(AH220),FALSE)</f>
        <v>-</v>
      </c>
      <c r="AS220" s="35" t="s">
        <v>129</v>
      </c>
    </row>
    <row r="221" spans="1:45" s="14" customFormat="1" ht="45" x14ac:dyDescent="0.25">
      <c r="A221" s="6" t="s">
        <v>28</v>
      </c>
      <c r="B221" s="6" t="s">
        <v>28</v>
      </c>
      <c r="C221" s="6" t="s">
        <v>27</v>
      </c>
      <c r="D221" s="6" t="s">
        <v>66</v>
      </c>
      <c r="E221" s="6">
        <v>35105</v>
      </c>
      <c r="F221" s="119" t="s">
        <v>150</v>
      </c>
      <c r="G221" s="5">
        <v>26</v>
      </c>
      <c r="H221" s="4" t="str">
        <f>VLOOKUP(G221,Buchungsvarianten!$D$4:$F$51,2,FALSE)</f>
        <v>Bring</v>
      </c>
      <c r="I221" s="123" t="str">
        <f>VLOOKUP(K221,Buchungsvarianten!$G$4:$AP$51,36,FALSE)</f>
        <v>HH-&gt;WSZ(Anl.Gem)-&gt;ARA-&gt;S/B-&gt;ARA-&gt;S/B</v>
      </c>
      <c r="J221" s="116" t="str">
        <f>VLOOKUP(G221,Buchungsvarianten!$D$4:$F$51,3,FALSE)</f>
        <v>WSZ als Anlage der Gemeinde</v>
      </c>
      <c r="K221" s="21">
        <v>26</v>
      </c>
      <c r="L221" s="185" t="str">
        <f>VLOOKUP($K221,Buchungsvarianten!$G$4:$AN$51,COLUMN(B221),FALSE)</f>
        <v>&lt;Pers.GLN Gem.&gt;</v>
      </c>
      <c r="M221" s="181" t="str">
        <f>VLOOKUP($K221,Buchungsvarianten!$G$4:$AN$51,COLUMN(C221),FALSE)</f>
        <v>&lt;Anl.GLN WSZ (Gem.)&gt;</v>
      </c>
      <c r="N221" s="181" t="str">
        <f>VLOOKUP($K221,Buchungsvarianten!$G$4:$AN$51,COLUMN(D221),FALSE)</f>
        <v>&lt;Übernahme&gt;</v>
      </c>
      <c r="O221" s="181" t="str">
        <f>VLOOKUP($K221,Buchungsvarianten!$G$4:$AN$51,COLUMN(E221),FALSE)</f>
        <v>Anl.GLN WSZ (Gem.)</v>
      </c>
      <c r="P221" s="181" t="str">
        <f>VLOOKUP($K221,Buchungsvarianten!$G$4:$AN$51,COLUMN(F221),FALSE)</f>
        <v>Pers.GLN Sammelsystem</v>
      </c>
      <c r="Q221" s="186" t="str">
        <f>VLOOKUP($K221,Buchungsvarianten!$G$4:$AN$51,COLUMN(G221),FALSE)</f>
        <v>ÜG in Strecke</v>
      </c>
      <c r="R221" s="185" t="str">
        <f>VLOOKUP($K221,Buchungsvarianten!$G$4:$AN$51,COLUMN(H221),FALSE)</f>
        <v>Stand.GLN WSZ (Gem.)</v>
      </c>
      <c r="S221" s="181" t="str">
        <f>VLOOKUP($K221,Buchungsvarianten!$G$4:$AN$51,COLUMN(I221),FALSE)</f>
        <v>Pers.GLN Sammelsystem</v>
      </c>
      <c r="T221" s="181" t="str">
        <f>VLOOKUP($K221,Buchungsvarianten!$G$4:$AN$51,COLUMN(J221),FALSE)</f>
        <v>ÜN in Strecke</v>
      </c>
      <c r="U221" s="181" t="str">
        <f>VLOOKUP($K221,Buchungsvarianten!$G$4:$AN$51,COLUMN(K221),FALSE)</f>
        <v>Pers.GLN Sammelsystem</v>
      </c>
      <c r="V221" s="181" t="str">
        <f>VLOOKUP($K221,Buchungsvarianten!$G$4:$AN$51,COLUMN(L221),FALSE)</f>
        <v>Stand.GLN S/B</v>
      </c>
      <c r="W221" s="186" t="str">
        <f>VLOOKUP($K221,Buchungsvarianten!$G$4:$AN$51,COLUMN(M221),FALSE)</f>
        <v>ÜG aus Strecke</v>
      </c>
      <c r="X221" s="185" t="str">
        <f>VLOOKUP($K221,Buchungsvarianten!$G$4:$AN$51,COLUMN(N221),FALSE)</f>
        <v>Pers.GLN Sammelsystem</v>
      </c>
      <c r="Y221" s="181" t="str">
        <f>VLOOKUP($K221,Buchungsvarianten!$G$4:$AN$51,COLUMN(O221),FALSE)</f>
        <v>Anl.GLN S/B</v>
      </c>
      <c r="Z221" s="181" t="str">
        <f>VLOOKUP($K221,Buchungsvarianten!$G$4:$AN$51,COLUMN(P221),FALSE)</f>
        <v>ÜN aus Strecke</v>
      </c>
      <c r="AA221" s="181" t="str">
        <f>VLOOKUP($K221,Buchungsvarianten!$G$4:$AN$51,COLUMN(Q221),FALSE)</f>
        <v>Anl.GLN S/B</v>
      </c>
      <c r="AB221" s="181" t="str">
        <f>VLOOKUP($K221,Buchungsvarianten!$G$4:$AN$51,COLUMN(R221),FALSE)</f>
        <v>Pers.GLN Sammelsystem</v>
      </c>
      <c r="AC221" s="186" t="str">
        <f>VLOOKUP($K221,Buchungsvarianten!$G$4:$AN$51,COLUMN(S221),FALSE)</f>
        <v>ÜG in Strecke</v>
      </c>
      <c r="AD221" s="185" t="str">
        <f>VLOOKUP($K221,Buchungsvarianten!$G$4:$AN$51,COLUMN(T221),FALSE)</f>
        <v>Stand.GLN S/B</v>
      </c>
      <c r="AE221" s="181" t="str">
        <f>VLOOKUP($K221,Buchungsvarianten!$G$4:$AN$51,COLUMN(U221),FALSE)</f>
        <v>Pers.GLN Sammelsystem</v>
      </c>
      <c r="AF221" s="181" t="str">
        <f>VLOOKUP($K221,Buchungsvarianten!$G$4:$AN$51,COLUMN(V221),FALSE)</f>
        <v>ÜN in Strecke</v>
      </c>
      <c r="AG221" s="181" t="str">
        <f>VLOOKUP($K221,Buchungsvarianten!$G$4:$AN$51,COLUMN(W221),FALSE)</f>
        <v>Pers.GLN Sammelsystem</v>
      </c>
      <c r="AH221" s="181" t="str">
        <f>VLOOKUP($K221,Buchungsvarianten!$G$4:$AN$51,COLUMN(X221),FALSE)</f>
        <v>Stand.GLN S/B</v>
      </c>
      <c r="AI221" s="186" t="str">
        <f>VLOOKUP($K221,Buchungsvarianten!$G$4:$AN$51,COLUMN(Y221),FALSE)</f>
        <v>ÜG aus Strecke</v>
      </c>
      <c r="AJ221" s="185" t="str">
        <f>VLOOKUP($K221,Buchungsvarianten!$G$4:$AN$51,COLUMN(Z221),FALSE)</f>
        <v>Pers.GLN Sammelsystem</v>
      </c>
      <c r="AK221" s="181" t="str">
        <f>VLOOKUP($K221,Buchungsvarianten!$G$4:$AN$51,COLUMN(AA221),FALSE)</f>
        <v>Anl.GLN S/B</v>
      </c>
      <c r="AL221" s="181" t="str">
        <f>VLOOKUP($K221,Buchungsvarianten!$G$4:$AN$51,COLUMN(AB221),FALSE)</f>
        <v>Übernahme</v>
      </c>
      <c r="AM221" s="181" t="str">
        <f>VLOOKUP($K221,Buchungsvarianten!$G$4:$AN$51,COLUMN(AC221),FALSE)</f>
        <v>-</v>
      </c>
      <c r="AN221" s="181" t="str">
        <f>VLOOKUP($K221,Buchungsvarianten!$G$4:$AN$51,COLUMN(AD221),FALSE)</f>
        <v>-</v>
      </c>
      <c r="AO221" s="186" t="str">
        <f>VLOOKUP($K221,Buchungsvarianten!$G$4:$AN$51,COLUMN(AE221),FALSE)</f>
        <v>-</v>
      </c>
      <c r="AP221" s="185" t="str">
        <f>VLOOKUP($K221,Buchungsvarianten!$G$4:$AN$51,COLUMN(AF221),FALSE)</f>
        <v>-</v>
      </c>
      <c r="AQ221" s="181" t="str">
        <f>VLOOKUP($K221,Buchungsvarianten!$G$4:$AN$51,COLUMN(AG221),FALSE)</f>
        <v>-</v>
      </c>
      <c r="AR221" s="186" t="str">
        <f>VLOOKUP($K221,Buchungsvarianten!$G$4:$AN$51,COLUMN(AH221),FALSE)</f>
        <v>-</v>
      </c>
      <c r="AS221" s="35" t="s">
        <v>129</v>
      </c>
    </row>
    <row r="222" spans="1:45" ht="45" x14ac:dyDescent="0.25">
      <c r="A222" s="6" t="s">
        <v>28</v>
      </c>
      <c r="B222" s="6" t="s">
        <v>28</v>
      </c>
      <c r="C222" s="6" t="s">
        <v>27</v>
      </c>
      <c r="D222" s="6" t="s">
        <v>66</v>
      </c>
      <c r="E222" s="6">
        <v>57117</v>
      </c>
      <c r="F222" s="119" t="s">
        <v>85</v>
      </c>
      <c r="G222" s="5">
        <f t="shared" si="3"/>
        <v>18</v>
      </c>
      <c r="H222" s="4" t="str">
        <f>VLOOKUP(G222,Buchungsvarianten!$D$4:$F$51,2,FALSE)</f>
        <v>Bring</v>
      </c>
      <c r="I222" s="123" t="str">
        <f>VLOOKUP(K222,Buchungsvarianten!$G$4:$AP$51,36,FALSE)</f>
        <v>HH-&gt;WSZ-&gt;ausgel.Betrieb-&gt;S/B</v>
      </c>
      <c r="J222" s="116" t="str">
        <f>VLOOKUP(G222,Buchungsvarianten!$D$4:$F$51,3,FALSE)</f>
        <v>WSZ als Anlage der Gemeinde</v>
      </c>
      <c r="K222" s="7">
        <v>18</v>
      </c>
      <c r="L222" s="185" t="str">
        <f>VLOOKUP($K222,Buchungsvarianten!$G$4:$AN$51,COLUMN(B222),FALSE)</f>
        <v>&lt;Pers.GLN Gem.&gt;</v>
      </c>
      <c r="M222" s="181" t="str">
        <f>VLOOKUP($K222,Buchungsvarianten!$G$4:$AN$51,COLUMN(C222),FALSE)</f>
        <v>&lt;Anl.GLN WSZ (Gem.)&gt;</v>
      </c>
      <c r="N222" s="181" t="str">
        <f>VLOOKUP($K222,Buchungsvarianten!$G$4:$AN$51,COLUMN(D222),FALSE)</f>
        <v>&lt;Übernahme&gt;</v>
      </c>
      <c r="O222" s="181" t="str">
        <f>VLOOKUP($K222,Buchungsvarianten!$G$4:$AN$51,COLUMN(E222),FALSE)</f>
        <v>Anl.GLN WSZ (Gem.)</v>
      </c>
      <c r="P222" s="181" t="str">
        <f>VLOOKUP($K222,Buchungsvarianten!$G$4:$AN$51,COLUMN(F222),FALSE)</f>
        <v>Pers.GLN ausgel.Betrieb</v>
      </c>
      <c r="Q222" s="186" t="str">
        <f>VLOOKUP($K222,Buchungsvarianten!$G$4:$AN$51,COLUMN(G222),FALSE)</f>
        <v>ÜG in Strecke</v>
      </c>
      <c r="R222" s="185" t="str">
        <f>VLOOKUP($K222,Buchungsvarianten!$G$4:$AN$51,COLUMN(H222),FALSE)</f>
        <v>Stand.GLN WSZ (Gem.)</v>
      </c>
      <c r="S222" s="181" t="str">
        <f>VLOOKUP($K222,Buchungsvarianten!$G$4:$AN$51,COLUMN(I222),FALSE)</f>
        <v>Pers.GLN ausgel.Betrieb</v>
      </c>
      <c r="T222" s="181" t="str">
        <f>VLOOKUP($K222,Buchungsvarianten!$G$4:$AN$51,COLUMN(J222),FALSE)</f>
        <v>ÜN in Strecke</v>
      </c>
      <c r="U222" s="181" t="str">
        <f>VLOOKUP($K222,Buchungsvarianten!$G$4:$AN$51,COLUMN(K222),FALSE)</f>
        <v>Pers.GLN ausgel.Betrieb</v>
      </c>
      <c r="V222" s="181" t="str">
        <f>VLOOKUP($K222,Buchungsvarianten!$G$4:$AN$51,COLUMN(L222),FALSE)</f>
        <v>Stand.GLN S/B</v>
      </c>
      <c r="W222" s="186" t="str">
        <f>VLOOKUP($K222,Buchungsvarianten!$G$4:$AN$51,COLUMN(M222),FALSE)</f>
        <v>ÜG aus Strecke</v>
      </c>
      <c r="X222" s="185" t="str">
        <f>VLOOKUP($K222,Buchungsvarianten!$G$4:$AN$51,COLUMN(N222),FALSE)</f>
        <v>Pers.GLN ausgel.Betrieb</v>
      </c>
      <c r="Y222" s="181" t="str">
        <f>VLOOKUP($K222,Buchungsvarianten!$G$4:$AN$51,COLUMN(O222),FALSE)</f>
        <v>Anl.GLN S/B</v>
      </c>
      <c r="Z222" s="181" t="str">
        <f>VLOOKUP($K222,Buchungsvarianten!$G$4:$AN$51,COLUMN(P222),FALSE)</f>
        <v>ÜN aus Strecke</v>
      </c>
      <c r="AA222" s="181" t="str">
        <f>VLOOKUP($K222,Buchungsvarianten!$G$4:$AN$51,COLUMN(Q222),FALSE)</f>
        <v>-</v>
      </c>
      <c r="AB222" s="181" t="str">
        <f>VLOOKUP($K222,Buchungsvarianten!$G$4:$AN$51,COLUMN(R222),FALSE)</f>
        <v>-</v>
      </c>
      <c r="AC222" s="186" t="str">
        <f>VLOOKUP($K222,Buchungsvarianten!$G$4:$AN$51,COLUMN(S222),FALSE)</f>
        <v>-</v>
      </c>
      <c r="AD222" s="185" t="str">
        <f>VLOOKUP($K222,Buchungsvarianten!$G$4:$AN$51,COLUMN(T222),FALSE)</f>
        <v>-</v>
      </c>
      <c r="AE222" s="181" t="str">
        <f>VLOOKUP($K222,Buchungsvarianten!$G$4:$AN$51,COLUMN(U222),FALSE)</f>
        <v>-</v>
      </c>
      <c r="AF222" s="181" t="str">
        <f>VLOOKUP($K222,Buchungsvarianten!$G$4:$AN$51,COLUMN(V222),FALSE)</f>
        <v>-</v>
      </c>
      <c r="AG222" s="181" t="str">
        <f>VLOOKUP($K222,Buchungsvarianten!$G$4:$AN$51,COLUMN(W222),FALSE)</f>
        <v>-</v>
      </c>
      <c r="AH222" s="181" t="str">
        <f>VLOOKUP($K222,Buchungsvarianten!$G$4:$AN$51,COLUMN(X222),FALSE)</f>
        <v>-</v>
      </c>
      <c r="AI222" s="186" t="str">
        <f>VLOOKUP($K222,Buchungsvarianten!$G$4:$AN$51,COLUMN(Y222),FALSE)</f>
        <v>-</v>
      </c>
      <c r="AJ222" s="185" t="str">
        <f>VLOOKUP($K222,Buchungsvarianten!$G$4:$AN$51,COLUMN(Z222),FALSE)</f>
        <v>-</v>
      </c>
      <c r="AK222" s="181" t="str">
        <f>VLOOKUP($K222,Buchungsvarianten!$G$4:$AN$51,COLUMN(AA222),FALSE)</f>
        <v>-</v>
      </c>
      <c r="AL222" s="181" t="str">
        <f>VLOOKUP($K222,Buchungsvarianten!$G$4:$AN$51,COLUMN(AB222),FALSE)</f>
        <v>-</v>
      </c>
      <c r="AM222" s="181" t="str">
        <f>VLOOKUP($K222,Buchungsvarianten!$G$4:$AN$51,COLUMN(AC222),FALSE)</f>
        <v>-</v>
      </c>
      <c r="AN222" s="181" t="str">
        <f>VLOOKUP($K222,Buchungsvarianten!$G$4:$AN$51,COLUMN(AD222),FALSE)</f>
        <v>-</v>
      </c>
      <c r="AO222" s="186" t="str">
        <f>VLOOKUP($K222,Buchungsvarianten!$G$4:$AN$51,COLUMN(AE222),FALSE)</f>
        <v>-</v>
      </c>
      <c r="AP222" s="185" t="str">
        <f>VLOOKUP($K222,Buchungsvarianten!$G$4:$AN$51,COLUMN(AF222),FALSE)</f>
        <v>-</v>
      </c>
      <c r="AQ222" s="181" t="str">
        <f>VLOOKUP($K222,Buchungsvarianten!$G$4:$AN$51,COLUMN(AG222),FALSE)</f>
        <v>-</v>
      </c>
      <c r="AR222" s="186" t="str">
        <f>VLOOKUP($K222,Buchungsvarianten!$G$4:$AN$51,COLUMN(AH222),FALSE)</f>
        <v>-</v>
      </c>
      <c r="AS222" s="35" t="s">
        <v>129</v>
      </c>
    </row>
    <row r="223" spans="1:45" ht="45" x14ac:dyDescent="0.25">
      <c r="A223" s="6" t="s">
        <v>28</v>
      </c>
      <c r="B223" s="6" t="s">
        <v>28</v>
      </c>
      <c r="C223" s="6" t="s">
        <v>27</v>
      </c>
      <c r="D223" s="6" t="s">
        <v>66</v>
      </c>
      <c r="E223" s="6">
        <v>57129</v>
      </c>
      <c r="F223" s="119" t="s">
        <v>86</v>
      </c>
      <c r="G223" s="5">
        <f t="shared" si="3"/>
        <v>18</v>
      </c>
      <c r="H223" s="4" t="str">
        <f>VLOOKUP(G223,Buchungsvarianten!$D$4:$F$51,2,FALSE)</f>
        <v>Bring</v>
      </c>
      <c r="I223" s="123" t="str">
        <f>VLOOKUP(K223,Buchungsvarianten!$G$4:$AP$51,36,FALSE)</f>
        <v>HH-&gt;WSZ-&gt;ausgel.Betrieb-&gt;S/B</v>
      </c>
      <c r="J223" s="116" t="str">
        <f>VLOOKUP(G223,Buchungsvarianten!$D$4:$F$51,3,FALSE)</f>
        <v>WSZ als Anlage der Gemeinde</v>
      </c>
      <c r="K223" s="7">
        <v>18</v>
      </c>
      <c r="L223" s="185" t="str">
        <f>VLOOKUP($K223,Buchungsvarianten!$G$4:$AN$51,COLUMN(B223),FALSE)</f>
        <v>&lt;Pers.GLN Gem.&gt;</v>
      </c>
      <c r="M223" s="181" t="str">
        <f>VLOOKUP($K223,Buchungsvarianten!$G$4:$AN$51,COLUMN(C223),FALSE)</f>
        <v>&lt;Anl.GLN WSZ (Gem.)&gt;</v>
      </c>
      <c r="N223" s="181" t="str">
        <f>VLOOKUP($K223,Buchungsvarianten!$G$4:$AN$51,COLUMN(D223),FALSE)</f>
        <v>&lt;Übernahme&gt;</v>
      </c>
      <c r="O223" s="181" t="str">
        <f>VLOOKUP($K223,Buchungsvarianten!$G$4:$AN$51,COLUMN(E223),FALSE)</f>
        <v>Anl.GLN WSZ (Gem.)</v>
      </c>
      <c r="P223" s="181" t="str">
        <f>VLOOKUP($K223,Buchungsvarianten!$G$4:$AN$51,COLUMN(F223),FALSE)</f>
        <v>Pers.GLN ausgel.Betrieb</v>
      </c>
      <c r="Q223" s="186" t="str">
        <f>VLOOKUP($K223,Buchungsvarianten!$G$4:$AN$51,COLUMN(G223),FALSE)</f>
        <v>ÜG in Strecke</v>
      </c>
      <c r="R223" s="185" t="str">
        <f>VLOOKUP($K223,Buchungsvarianten!$G$4:$AN$51,COLUMN(H223),FALSE)</f>
        <v>Stand.GLN WSZ (Gem.)</v>
      </c>
      <c r="S223" s="181" t="str">
        <f>VLOOKUP($K223,Buchungsvarianten!$G$4:$AN$51,COLUMN(I223),FALSE)</f>
        <v>Pers.GLN ausgel.Betrieb</v>
      </c>
      <c r="T223" s="181" t="str">
        <f>VLOOKUP($K223,Buchungsvarianten!$G$4:$AN$51,COLUMN(J223),FALSE)</f>
        <v>ÜN in Strecke</v>
      </c>
      <c r="U223" s="181" t="str">
        <f>VLOOKUP($K223,Buchungsvarianten!$G$4:$AN$51,COLUMN(K223),FALSE)</f>
        <v>Pers.GLN ausgel.Betrieb</v>
      </c>
      <c r="V223" s="181" t="str">
        <f>VLOOKUP($K223,Buchungsvarianten!$G$4:$AN$51,COLUMN(L223),FALSE)</f>
        <v>Stand.GLN S/B</v>
      </c>
      <c r="W223" s="186" t="str">
        <f>VLOOKUP($K223,Buchungsvarianten!$G$4:$AN$51,COLUMN(M223),FALSE)</f>
        <v>ÜG aus Strecke</v>
      </c>
      <c r="X223" s="185" t="str">
        <f>VLOOKUP($K223,Buchungsvarianten!$G$4:$AN$51,COLUMN(N223),FALSE)</f>
        <v>Pers.GLN ausgel.Betrieb</v>
      </c>
      <c r="Y223" s="181" t="str">
        <f>VLOOKUP($K223,Buchungsvarianten!$G$4:$AN$51,COLUMN(O223),FALSE)</f>
        <v>Anl.GLN S/B</v>
      </c>
      <c r="Z223" s="181" t="str">
        <f>VLOOKUP($K223,Buchungsvarianten!$G$4:$AN$51,COLUMN(P223),FALSE)</f>
        <v>ÜN aus Strecke</v>
      </c>
      <c r="AA223" s="181" t="str">
        <f>VLOOKUP($K223,Buchungsvarianten!$G$4:$AN$51,COLUMN(Q223),FALSE)</f>
        <v>-</v>
      </c>
      <c r="AB223" s="181" t="str">
        <f>VLOOKUP($K223,Buchungsvarianten!$G$4:$AN$51,COLUMN(R223),FALSE)</f>
        <v>-</v>
      </c>
      <c r="AC223" s="186" t="str">
        <f>VLOOKUP($K223,Buchungsvarianten!$G$4:$AN$51,COLUMN(S223),FALSE)</f>
        <v>-</v>
      </c>
      <c r="AD223" s="185" t="str">
        <f>VLOOKUP($K223,Buchungsvarianten!$G$4:$AN$51,COLUMN(T223),FALSE)</f>
        <v>-</v>
      </c>
      <c r="AE223" s="181" t="str">
        <f>VLOOKUP($K223,Buchungsvarianten!$G$4:$AN$51,COLUMN(U223),FALSE)</f>
        <v>-</v>
      </c>
      <c r="AF223" s="181" t="str">
        <f>VLOOKUP($K223,Buchungsvarianten!$G$4:$AN$51,COLUMN(V223),FALSE)</f>
        <v>-</v>
      </c>
      <c r="AG223" s="181" t="str">
        <f>VLOOKUP($K223,Buchungsvarianten!$G$4:$AN$51,COLUMN(W223),FALSE)</f>
        <v>-</v>
      </c>
      <c r="AH223" s="181" t="str">
        <f>VLOOKUP($K223,Buchungsvarianten!$G$4:$AN$51,COLUMN(X223),FALSE)</f>
        <v>-</v>
      </c>
      <c r="AI223" s="186" t="str">
        <f>VLOOKUP($K223,Buchungsvarianten!$G$4:$AN$51,COLUMN(Y223),FALSE)</f>
        <v>-</v>
      </c>
      <c r="AJ223" s="185" t="str">
        <f>VLOOKUP($K223,Buchungsvarianten!$G$4:$AN$51,COLUMN(Z223),FALSE)</f>
        <v>-</v>
      </c>
      <c r="AK223" s="181" t="str">
        <f>VLOOKUP($K223,Buchungsvarianten!$G$4:$AN$51,COLUMN(AA223),FALSE)</f>
        <v>-</v>
      </c>
      <c r="AL223" s="181" t="str">
        <f>VLOOKUP($K223,Buchungsvarianten!$G$4:$AN$51,COLUMN(AB223),FALSE)</f>
        <v>-</v>
      </c>
      <c r="AM223" s="181" t="str">
        <f>VLOOKUP($K223,Buchungsvarianten!$G$4:$AN$51,COLUMN(AC223),FALSE)</f>
        <v>-</v>
      </c>
      <c r="AN223" s="181" t="str">
        <f>VLOOKUP($K223,Buchungsvarianten!$G$4:$AN$51,COLUMN(AD223),FALSE)</f>
        <v>-</v>
      </c>
      <c r="AO223" s="186" t="str">
        <f>VLOOKUP($K223,Buchungsvarianten!$G$4:$AN$51,COLUMN(AE223),FALSE)</f>
        <v>-</v>
      </c>
      <c r="AP223" s="185" t="str">
        <f>VLOOKUP($K223,Buchungsvarianten!$G$4:$AN$51,COLUMN(AF223),FALSE)</f>
        <v>-</v>
      </c>
      <c r="AQ223" s="181" t="str">
        <f>VLOOKUP($K223,Buchungsvarianten!$G$4:$AN$51,COLUMN(AG223),FALSE)</f>
        <v>-</v>
      </c>
      <c r="AR223" s="186" t="str">
        <f>VLOOKUP($K223,Buchungsvarianten!$G$4:$AN$51,COLUMN(AH223),FALSE)</f>
        <v>-</v>
      </c>
      <c r="AS223" s="35" t="s">
        <v>129</v>
      </c>
    </row>
    <row r="224" spans="1:45" ht="45" x14ac:dyDescent="0.25">
      <c r="A224" s="6" t="s">
        <v>28</v>
      </c>
      <c r="B224" s="6" t="s">
        <v>28</v>
      </c>
      <c r="C224" s="6" t="s">
        <v>27</v>
      </c>
      <c r="D224" s="6" t="s">
        <v>70</v>
      </c>
      <c r="E224" s="6">
        <v>35221</v>
      </c>
      <c r="F224" s="119" t="s">
        <v>87</v>
      </c>
      <c r="G224" s="5">
        <f t="shared" si="3"/>
        <v>33</v>
      </c>
      <c r="H224" s="4" t="str">
        <f>VLOOKUP(G224,Buchungsvarianten!$D$4:$F$51,2,FALSE)</f>
        <v>Bring</v>
      </c>
      <c r="I224" s="123" t="str">
        <f>VLOOKUP(K224,Buchungsvarianten!$G$4:$AP$51,36,FALSE)</f>
        <v>HH-&gt;WSZ-&gt;ausgel.Betrieb-&gt;BAWU Recycling-&gt;Behandler</v>
      </c>
      <c r="J224" s="116" t="str">
        <f>VLOOKUP(G224,Buchungsvarianten!$D$4:$F$51,3,FALSE)</f>
        <v>WSZ als Anlage der Gemeinde</v>
      </c>
      <c r="K224" s="21">
        <v>33</v>
      </c>
      <c r="L224" s="185" t="str">
        <f>VLOOKUP($K224,Buchungsvarianten!$G$4:$AN$51,COLUMN(B224),FALSE)</f>
        <v>&lt;Pers.GLN Gem.&gt;</v>
      </c>
      <c r="M224" s="181" t="str">
        <f>VLOOKUP($K224,Buchungsvarianten!$G$4:$AN$51,COLUMN(C224),FALSE)</f>
        <v>&lt;Anl.GLN WSZ (Gem.)&gt;</v>
      </c>
      <c r="N224" s="181" t="str">
        <f>VLOOKUP($K224,Buchungsvarianten!$G$4:$AN$51,COLUMN(D224),FALSE)</f>
        <v>&lt;Übernahme&gt;</v>
      </c>
      <c r="O224" s="181" t="str">
        <f>VLOOKUP($K224,Buchungsvarianten!$G$4:$AN$51,COLUMN(E224),FALSE)</f>
        <v>Anl.GLN WSZ (Gem.)</v>
      </c>
      <c r="P224" s="181" t="str">
        <f>VLOOKUP($K224,Buchungsvarianten!$G$4:$AN$51,COLUMN(F224),FALSE)</f>
        <v>Pers.GLN ausgel.Betrieb</v>
      </c>
      <c r="Q224" s="186" t="str">
        <f>VLOOKUP($K224,Buchungsvarianten!$G$4:$AN$51,COLUMN(G224),FALSE)</f>
        <v>ÜG in Strecke</v>
      </c>
      <c r="R224" s="185" t="str">
        <f>VLOOKUP($K224,Buchungsvarianten!$G$4:$AN$51,COLUMN(H224),FALSE)</f>
        <v>Stand.GLN WSZ (Gem.)</v>
      </c>
      <c r="S224" s="181" t="str">
        <f>VLOOKUP($K224,Buchungsvarianten!$G$4:$AN$51,COLUMN(I224),FALSE)</f>
        <v>Pers.GLN ausgel.Betrieb</v>
      </c>
      <c r="T224" s="181" t="str">
        <f>VLOOKUP($K224,Buchungsvarianten!$G$4:$AN$51,COLUMN(J224),FALSE)</f>
        <v>ÜN in Strecke</v>
      </c>
      <c r="U224" s="181" t="str">
        <f>VLOOKUP($K224,Buchungsvarianten!$G$4:$AN$51,COLUMN(K224),FALSE)</f>
        <v>Pers.GLN ausgel.Betrieb</v>
      </c>
      <c r="V224" s="181" t="str">
        <f>VLOOKUP($K224,Buchungsvarianten!$G$4:$AN$51,COLUMN(L224),FALSE)</f>
        <v>Pers.GLN BAWU Recycling</v>
      </c>
      <c r="W224" s="186" t="str">
        <f>VLOOKUP($K224,Buchungsvarianten!$G$4:$AN$51,COLUMN(M224),FALSE)</f>
        <v>ÜG aus/in Strecke</v>
      </c>
      <c r="X224" s="185" t="str">
        <f>VLOOKUP($K224,Buchungsvarianten!$G$4:$AN$51,COLUMN(N224),FALSE)</f>
        <v>Pers.GLN ausgel.Betrieb</v>
      </c>
      <c r="Y224" s="181" t="str">
        <f>VLOOKUP($K224,Buchungsvarianten!$G$4:$AN$51,COLUMN(O224),FALSE)</f>
        <v>Pers.GLN BAWU Recycling</v>
      </c>
      <c r="Z224" s="181" t="str">
        <f>VLOOKUP($K224,Buchungsvarianten!$G$4:$AN$51,COLUMN(P224),FALSE)</f>
        <v>ÜN aus/in Strecke</v>
      </c>
      <c r="AA224" s="181" t="str">
        <f>VLOOKUP($K224,Buchungsvarianten!$G$4:$AN$51,COLUMN(Q224),FALSE)</f>
        <v>Pers.GLN BAWU Recycling</v>
      </c>
      <c r="AB224" s="181" t="str">
        <f>VLOOKUP($K224,Buchungsvarianten!$G$4:$AN$51,COLUMN(R224),FALSE)</f>
        <v>Stand.GLN S/B</v>
      </c>
      <c r="AC224" s="186" t="str">
        <f>VLOOKUP($K224,Buchungsvarianten!$G$4:$AN$51,COLUMN(S224),FALSE)</f>
        <v>ÜG aus Strecke</v>
      </c>
      <c r="AD224" s="185" t="str">
        <f>VLOOKUP($K224,Buchungsvarianten!$G$4:$AN$51,COLUMN(T224),FALSE)</f>
        <v>Pers.GLN BAWU Recycling</v>
      </c>
      <c r="AE224" s="181" t="str">
        <f>VLOOKUP($K224,Buchungsvarianten!$G$4:$AN$51,COLUMN(U224),FALSE)</f>
        <v>Anl.GLN S/B</v>
      </c>
      <c r="AF224" s="181" t="str">
        <f>VLOOKUP($K224,Buchungsvarianten!$G$4:$AN$51,COLUMN(V224),FALSE)</f>
        <v>ÜN aus Strecke</v>
      </c>
      <c r="AG224" s="181" t="str">
        <f>VLOOKUP($K224,Buchungsvarianten!$G$4:$AN$51,COLUMN(W224),FALSE)</f>
        <v>-</v>
      </c>
      <c r="AH224" s="181" t="str">
        <f>VLOOKUP($K224,Buchungsvarianten!$G$4:$AN$51,COLUMN(X224),FALSE)</f>
        <v>-</v>
      </c>
      <c r="AI224" s="186" t="str">
        <f>VLOOKUP($K224,Buchungsvarianten!$G$4:$AN$51,COLUMN(Y224),FALSE)</f>
        <v>-</v>
      </c>
      <c r="AJ224" s="185" t="str">
        <f>VLOOKUP($K224,Buchungsvarianten!$G$4:$AN$51,COLUMN(Z224),FALSE)</f>
        <v>-</v>
      </c>
      <c r="AK224" s="181" t="str">
        <f>VLOOKUP($K224,Buchungsvarianten!$G$4:$AN$51,COLUMN(AA224),FALSE)</f>
        <v>-</v>
      </c>
      <c r="AL224" s="181" t="str">
        <f>VLOOKUP($K224,Buchungsvarianten!$G$4:$AN$51,COLUMN(AB224),FALSE)</f>
        <v>-</v>
      </c>
      <c r="AM224" s="181" t="str">
        <f>VLOOKUP($K224,Buchungsvarianten!$G$4:$AN$51,COLUMN(AC224),FALSE)</f>
        <v>-</v>
      </c>
      <c r="AN224" s="181" t="str">
        <f>VLOOKUP($K224,Buchungsvarianten!$G$4:$AN$51,COLUMN(AD224),FALSE)</f>
        <v>-</v>
      </c>
      <c r="AO224" s="186" t="str">
        <f>VLOOKUP($K224,Buchungsvarianten!$G$4:$AN$51,COLUMN(AE224),FALSE)</f>
        <v>-</v>
      </c>
      <c r="AP224" s="185" t="str">
        <f>VLOOKUP($K224,Buchungsvarianten!$G$4:$AN$51,COLUMN(AF224),FALSE)</f>
        <v>-</v>
      </c>
      <c r="AQ224" s="181" t="str">
        <f>VLOOKUP($K224,Buchungsvarianten!$G$4:$AN$51,COLUMN(AG224),FALSE)</f>
        <v>-</v>
      </c>
      <c r="AR224" s="186" t="str">
        <f>VLOOKUP($K224,Buchungsvarianten!$G$4:$AN$51,COLUMN(AH224),FALSE)</f>
        <v>-</v>
      </c>
      <c r="AS224" s="35" t="s">
        <v>131</v>
      </c>
    </row>
    <row r="225" spans="1:45" ht="45" x14ac:dyDescent="0.25">
      <c r="A225" s="6" t="s">
        <v>28</v>
      </c>
      <c r="B225" s="6" t="s">
        <v>28</v>
      </c>
      <c r="C225" s="6" t="s">
        <v>27</v>
      </c>
      <c r="D225" s="6" t="s">
        <v>70</v>
      </c>
      <c r="E225" s="6">
        <v>35220</v>
      </c>
      <c r="F225" s="119" t="s">
        <v>158</v>
      </c>
      <c r="G225" s="5">
        <f t="shared" si="3"/>
        <v>33</v>
      </c>
      <c r="H225" s="4" t="str">
        <f>VLOOKUP(G225,Buchungsvarianten!$D$4:$F$51,2,FALSE)</f>
        <v>Bring</v>
      </c>
      <c r="I225" s="123" t="str">
        <f>VLOOKUP(K225,Buchungsvarianten!$G$4:$AP$51,36,FALSE)</f>
        <v>HH-&gt;WSZ-&gt;ausgel.Betrieb-&gt;BAWU Recycling-&gt;Behandler</v>
      </c>
      <c r="J225" s="116" t="str">
        <f>VLOOKUP(G225,Buchungsvarianten!$D$4:$F$51,3,FALSE)</f>
        <v>WSZ als Anlage der Gemeinde</v>
      </c>
      <c r="K225" s="21">
        <v>33</v>
      </c>
      <c r="L225" s="185" t="str">
        <f>VLOOKUP($K225,Buchungsvarianten!$G$4:$AN$51,COLUMN(B225),FALSE)</f>
        <v>&lt;Pers.GLN Gem.&gt;</v>
      </c>
      <c r="M225" s="181" t="str">
        <f>VLOOKUP($K225,Buchungsvarianten!$G$4:$AN$51,COLUMN(C225),FALSE)</f>
        <v>&lt;Anl.GLN WSZ (Gem.)&gt;</v>
      </c>
      <c r="N225" s="181" t="str">
        <f>VLOOKUP($K225,Buchungsvarianten!$G$4:$AN$51,COLUMN(D225),FALSE)</f>
        <v>&lt;Übernahme&gt;</v>
      </c>
      <c r="O225" s="181" t="str">
        <f>VLOOKUP($K225,Buchungsvarianten!$G$4:$AN$51,COLUMN(E225),FALSE)</f>
        <v>Anl.GLN WSZ (Gem.)</v>
      </c>
      <c r="P225" s="181" t="str">
        <f>VLOOKUP($K225,Buchungsvarianten!$G$4:$AN$51,COLUMN(F225),FALSE)</f>
        <v>Pers.GLN ausgel.Betrieb</v>
      </c>
      <c r="Q225" s="186" t="str">
        <f>VLOOKUP($K225,Buchungsvarianten!$G$4:$AN$51,COLUMN(G225),FALSE)</f>
        <v>ÜG in Strecke</v>
      </c>
      <c r="R225" s="185" t="str">
        <f>VLOOKUP($K225,Buchungsvarianten!$G$4:$AN$51,COLUMN(H225),FALSE)</f>
        <v>Stand.GLN WSZ (Gem.)</v>
      </c>
      <c r="S225" s="181" t="str">
        <f>VLOOKUP($K225,Buchungsvarianten!$G$4:$AN$51,COLUMN(I225),FALSE)</f>
        <v>Pers.GLN ausgel.Betrieb</v>
      </c>
      <c r="T225" s="181" t="str">
        <f>VLOOKUP($K225,Buchungsvarianten!$G$4:$AN$51,COLUMN(J225),FALSE)</f>
        <v>ÜN in Strecke</v>
      </c>
      <c r="U225" s="181" t="str">
        <f>VLOOKUP($K225,Buchungsvarianten!$G$4:$AN$51,COLUMN(K225),FALSE)</f>
        <v>Pers.GLN ausgel.Betrieb</v>
      </c>
      <c r="V225" s="181" t="str">
        <f>VLOOKUP($K225,Buchungsvarianten!$G$4:$AN$51,COLUMN(L225),FALSE)</f>
        <v>Pers.GLN BAWU Recycling</v>
      </c>
      <c r="W225" s="186" t="str">
        <f>VLOOKUP($K225,Buchungsvarianten!$G$4:$AN$51,COLUMN(M225),FALSE)</f>
        <v>ÜG aus/in Strecke</v>
      </c>
      <c r="X225" s="185" t="str">
        <f>VLOOKUP($K225,Buchungsvarianten!$G$4:$AN$51,COLUMN(N225),FALSE)</f>
        <v>Pers.GLN ausgel.Betrieb</v>
      </c>
      <c r="Y225" s="181" t="str">
        <f>VLOOKUP($K225,Buchungsvarianten!$G$4:$AN$51,COLUMN(O225),FALSE)</f>
        <v>Pers.GLN BAWU Recycling</v>
      </c>
      <c r="Z225" s="181" t="str">
        <f>VLOOKUP($K225,Buchungsvarianten!$G$4:$AN$51,COLUMN(P225),FALSE)</f>
        <v>ÜN aus/in Strecke</v>
      </c>
      <c r="AA225" s="181" t="str">
        <f>VLOOKUP($K225,Buchungsvarianten!$G$4:$AN$51,COLUMN(Q225),FALSE)</f>
        <v>Pers.GLN BAWU Recycling</v>
      </c>
      <c r="AB225" s="181" t="str">
        <f>VLOOKUP($K225,Buchungsvarianten!$G$4:$AN$51,COLUMN(R225),FALSE)</f>
        <v>Stand.GLN S/B</v>
      </c>
      <c r="AC225" s="186" t="str">
        <f>VLOOKUP($K225,Buchungsvarianten!$G$4:$AN$51,COLUMN(S225),FALSE)</f>
        <v>ÜG aus Strecke</v>
      </c>
      <c r="AD225" s="185" t="str">
        <f>VLOOKUP($K225,Buchungsvarianten!$G$4:$AN$51,COLUMN(T225),FALSE)</f>
        <v>Pers.GLN BAWU Recycling</v>
      </c>
      <c r="AE225" s="181" t="str">
        <f>VLOOKUP($K225,Buchungsvarianten!$G$4:$AN$51,COLUMN(U225),FALSE)</f>
        <v>Anl.GLN S/B</v>
      </c>
      <c r="AF225" s="181" t="str">
        <f>VLOOKUP($K225,Buchungsvarianten!$G$4:$AN$51,COLUMN(V225),FALSE)</f>
        <v>ÜN aus Strecke</v>
      </c>
      <c r="AG225" s="181" t="str">
        <f>VLOOKUP($K225,Buchungsvarianten!$G$4:$AN$51,COLUMN(W225),FALSE)</f>
        <v>-</v>
      </c>
      <c r="AH225" s="181" t="str">
        <f>VLOOKUP($K225,Buchungsvarianten!$G$4:$AN$51,COLUMN(X225),FALSE)</f>
        <v>-</v>
      </c>
      <c r="AI225" s="186" t="str">
        <f>VLOOKUP($K225,Buchungsvarianten!$G$4:$AN$51,COLUMN(Y225),FALSE)</f>
        <v>-</v>
      </c>
      <c r="AJ225" s="185" t="str">
        <f>VLOOKUP($K225,Buchungsvarianten!$G$4:$AN$51,COLUMN(Z225),FALSE)</f>
        <v>-</v>
      </c>
      <c r="AK225" s="181" t="str">
        <f>VLOOKUP($K225,Buchungsvarianten!$G$4:$AN$51,COLUMN(AA225),FALSE)</f>
        <v>-</v>
      </c>
      <c r="AL225" s="181" t="str">
        <f>VLOOKUP($K225,Buchungsvarianten!$G$4:$AN$51,COLUMN(AB225),FALSE)</f>
        <v>-</v>
      </c>
      <c r="AM225" s="181" t="str">
        <f>VLOOKUP($K225,Buchungsvarianten!$G$4:$AN$51,COLUMN(AC225),FALSE)</f>
        <v>-</v>
      </c>
      <c r="AN225" s="181" t="str">
        <f>VLOOKUP($K225,Buchungsvarianten!$G$4:$AN$51,COLUMN(AD225),FALSE)</f>
        <v>-</v>
      </c>
      <c r="AO225" s="186" t="str">
        <f>VLOOKUP($K225,Buchungsvarianten!$G$4:$AN$51,COLUMN(AE225),FALSE)</f>
        <v>-</v>
      </c>
      <c r="AP225" s="185" t="str">
        <f>VLOOKUP($K225,Buchungsvarianten!$G$4:$AN$51,COLUMN(AF225),FALSE)</f>
        <v>-</v>
      </c>
      <c r="AQ225" s="181" t="str">
        <f>VLOOKUP($K225,Buchungsvarianten!$G$4:$AN$51,COLUMN(AG225),FALSE)</f>
        <v>-</v>
      </c>
      <c r="AR225" s="186" t="str">
        <f>VLOOKUP($K225,Buchungsvarianten!$G$4:$AN$51,COLUMN(AH225),FALSE)</f>
        <v>-</v>
      </c>
      <c r="AS225" s="35" t="s">
        <v>131</v>
      </c>
    </row>
    <row r="226" spans="1:45" ht="30" x14ac:dyDescent="0.25">
      <c r="A226" s="6" t="s">
        <v>28</v>
      </c>
      <c r="B226" s="6" t="s">
        <v>28</v>
      </c>
      <c r="C226" s="6" t="s">
        <v>27</v>
      </c>
      <c r="D226" s="6" t="s">
        <v>70</v>
      </c>
      <c r="E226" s="6">
        <v>35231</v>
      </c>
      <c r="F226" s="119" t="s">
        <v>71</v>
      </c>
      <c r="G226" s="5">
        <f>K226</f>
        <v>33</v>
      </c>
      <c r="H226" s="4" t="str">
        <f>VLOOKUP(G226,Buchungsvarianten!$D$4:$F$51,2,FALSE)</f>
        <v>Bring</v>
      </c>
      <c r="I226" s="123" t="str">
        <f>VLOOKUP(K226,Buchungsvarianten!$G$4:$AP$51,36,FALSE)</f>
        <v>HH-&gt;WSZ-&gt;ausgel.Betrieb-&gt;BAWU Recycling-&gt;Behandler</v>
      </c>
      <c r="J226" s="116" t="str">
        <f>VLOOKUP(G226,Buchungsvarianten!$D$4:$F$51,3,FALSE)</f>
        <v>WSZ als Anlage der Gemeinde</v>
      </c>
      <c r="K226" s="21">
        <v>33</v>
      </c>
      <c r="L226" s="185" t="str">
        <f>VLOOKUP($K226,Buchungsvarianten!$G$4:$AN$51,COLUMN(B226),FALSE)</f>
        <v>&lt;Pers.GLN Gem.&gt;</v>
      </c>
      <c r="M226" s="181" t="str">
        <f>VLOOKUP($K226,Buchungsvarianten!$G$4:$AN$51,COLUMN(C226),FALSE)</f>
        <v>&lt;Anl.GLN WSZ (Gem.)&gt;</v>
      </c>
      <c r="N226" s="181" t="str">
        <f>VLOOKUP($K226,Buchungsvarianten!$G$4:$AN$51,COLUMN(D226),FALSE)</f>
        <v>&lt;Übernahme&gt;</v>
      </c>
      <c r="O226" s="181" t="str">
        <f>VLOOKUP($K226,Buchungsvarianten!$G$4:$AN$51,COLUMN(E226),FALSE)</f>
        <v>Anl.GLN WSZ (Gem.)</v>
      </c>
      <c r="P226" s="181" t="str">
        <f>VLOOKUP($K226,Buchungsvarianten!$G$4:$AN$51,COLUMN(F226),FALSE)</f>
        <v>Pers.GLN ausgel.Betrieb</v>
      </c>
      <c r="Q226" s="186" t="str">
        <f>VLOOKUP($K226,Buchungsvarianten!$G$4:$AN$51,COLUMN(G226),FALSE)</f>
        <v>ÜG in Strecke</v>
      </c>
      <c r="R226" s="185" t="str">
        <f>VLOOKUP($K226,Buchungsvarianten!$G$4:$AN$51,COLUMN(H226),FALSE)</f>
        <v>Stand.GLN WSZ (Gem.)</v>
      </c>
      <c r="S226" s="181" t="str">
        <f>VLOOKUP($K226,Buchungsvarianten!$G$4:$AN$51,COLUMN(I226),FALSE)</f>
        <v>Pers.GLN ausgel.Betrieb</v>
      </c>
      <c r="T226" s="181" t="str">
        <f>VLOOKUP($K226,Buchungsvarianten!$G$4:$AN$51,COLUMN(J226),FALSE)</f>
        <v>ÜN in Strecke</v>
      </c>
      <c r="U226" s="181" t="str">
        <f>VLOOKUP($K226,Buchungsvarianten!$G$4:$AN$51,COLUMN(K226),FALSE)</f>
        <v>Pers.GLN ausgel.Betrieb</v>
      </c>
      <c r="V226" s="181" t="str">
        <f>VLOOKUP($K226,Buchungsvarianten!$G$4:$AN$51,COLUMN(L226),FALSE)</f>
        <v>Pers.GLN BAWU Recycling</v>
      </c>
      <c r="W226" s="186" t="str">
        <f>VLOOKUP($K226,Buchungsvarianten!$G$4:$AN$51,COLUMN(M226),FALSE)</f>
        <v>ÜG aus/in Strecke</v>
      </c>
      <c r="X226" s="185" t="str">
        <f>VLOOKUP($K226,Buchungsvarianten!$G$4:$AN$51,COLUMN(N226),FALSE)</f>
        <v>Pers.GLN ausgel.Betrieb</v>
      </c>
      <c r="Y226" s="181" t="str">
        <f>VLOOKUP($K226,Buchungsvarianten!$G$4:$AN$51,COLUMN(O226),FALSE)</f>
        <v>Pers.GLN BAWU Recycling</v>
      </c>
      <c r="Z226" s="181" t="str">
        <f>VLOOKUP($K226,Buchungsvarianten!$G$4:$AN$51,COLUMN(P226),FALSE)</f>
        <v>ÜN aus/in Strecke</v>
      </c>
      <c r="AA226" s="181" t="str">
        <f>VLOOKUP($K226,Buchungsvarianten!$G$4:$AN$51,COLUMN(Q226),FALSE)</f>
        <v>Pers.GLN BAWU Recycling</v>
      </c>
      <c r="AB226" s="181" t="str">
        <f>VLOOKUP($K226,Buchungsvarianten!$G$4:$AN$51,COLUMN(R226),FALSE)</f>
        <v>Stand.GLN S/B</v>
      </c>
      <c r="AC226" s="186" t="str">
        <f>VLOOKUP($K226,Buchungsvarianten!$G$4:$AN$51,COLUMN(S226),FALSE)</f>
        <v>ÜG aus Strecke</v>
      </c>
      <c r="AD226" s="185" t="str">
        <f>VLOOKUP($K226,Buchungsvarianten!$G$4:$AN$51,COLUMN(T226),FALSE)</f>
        <v>Pers.GLN BAWU Recycling</v>
      </c>
      <c r="AE226" s="181" t="str">
        <f>VLOOKUP($K226,Buchungsvarianten!$G$4:$AN$51,COLUMN(U226),FALSE)</f>
        <v>Anl.GLN S/B</v>
      </c>
      <c r="AF226" s="181" t="str">
        <f>VLOOKUP($K226,Buchungsvarianten!$G$4:$AN$51,COLUMN(V226),FALSE)</f>
        <v>ÜN aus Strecke</v>
      </c>
      <c r="AG226" s="181" t="str">
        <f>VLOOKUP($K226,Buchungsvarianten!$G$4:$AN$51,COLUMN(W226),FALSE)</f>
        <v>-</v>
      </c>
      <c r="AH226" s="181" t="str">
        <f>VLOOKUP($K226,Buchungsvarianten!$G$4:$AN$51,COLUMN(X226),FALSE)</f>
        <v>-</v>
      </c>
      <c r="AI226" s="186" t="str">
        <f>VLOOKUP($K226,Buchungsvarianten!$G$4:$AN$51,COLUMN(Y226),FALSE)</f>
        <v>-</v>
      </c>
      <c r="AJ226" s="185" t="str">
        <f>VLOOKUP($K226,Buchungsvarianten!$G$4:$AN$51,COLUMN(Z226),FALSE)</f>
        <v>-</v>
      </c>
      <c r="AK226" s="181" t="str">
        <f>VLOOKUP($K226,Buchungsvarianten!$G$4:$AN$51,COLUMN(AA226),FALSE)</f>
        <v>-</v>
      </c>
      <c r="AL226" s="181" t="str">
        <f>VLOOKUP($K226,Buchungsvarianten!$G$4:$AN$51,COLUMN(AB226),FALSE)</f>
        <v>-</v>
      </c>
      <c r="AM226" s="181" t="str">
        <f>VLOOKUP($K226,Buchungsvarianten!$G$4:$AN$51,COLUMN(AC226),FALSE)</f>
        <v>-</v>
      </c>
      <c r="AN226" s="181" t="str">
        <f>VLOOKUP($K226,Buchungsvarianten!$G$4:$AN$51,COLUMN(AD226),FALSE)</f>
        <v>-</v>
      </c>
      <c r="AO226" s="186" t="str">
        <f>VLOOKUP($K226,Buchungsvarianten!$G$4:$AN$51,COLUMN(AE226),FALSE)</f>
        <v>-</v>
      </c>
      <c r="AP226" s="185" t="str">
        <f>VLOOKUP($K226,Buchungsvarianten!$G$4:$AN$51,COLUMN(AF226),FALSE)</f>
        <v>-</v>
      </c>
      <c r="AQ226" s="181" t="str">
        <f>VLOOKUP($K226,Buchungsvarianten!$G$4:$AN$51,COLUMN(AG226),FALSE)</f>
        <v>-</v>
      </c>
      <c r="AR226" s="186" t="str">
        <f>VLOOKUP($K226,Buchungsvarianten!$G$4:$AN$51,COLUMN(AH226),FALSE)</f>
        <v>-</v>
      </c>
      <c r="AS226" s="35" t="s">
        <v>128</v>
      </c>
    </row>
    <row r="227" spans="1:45" ht="45" x14ac:dyDescent="0.25">
      <c r="A227" s="6" t="s">
        <v>28</v>
      </c>
      <c r="B227" s="6" t="s">
        <v>28</v>
      </c>
      <c r="C227" s="6" t="s">
        <v>27</v>
      </c>
      <c r="D227" s="6" t="s">
        <v>70</v>
      </c>
      <c r="E227" s="6">
        <v>35230</v>
      </c>
      <c r="F227" s="119" t="s">
        <v>88</v>
      </c>
      <c r="G227" s="5">
        <f t="shared" si="3"/>
        <v>33</v>
      </c>
      <c r="H227" s="4" t="str">
        <f>VLOOKUP(G227,Buchungsvarianten!$D$4:$F$51,2,FALSE)</f>
        <v>Bring</v>
      </c>
      <c r="I227" s="123" t="str">
        <f>VLOOKUP(K227,Buchungsvarianten!$G$4:$AP$51,36,FALSE)</f>
        <v>HH-&gt;WSZ-&gt;ausgel.Betrieb-&gt;BAWU Recycling-&gt;Behandler</v>
      </c>
      <c r="J227" s="116" t="str">
        <f>VLOOKUP(G227,Buchungsvarianten!$D$4:$F$51,3,FALSE)</f>
        <v>WSZ als Anlage der Gemeinde</v>
      </c>
      <c r="K227" s="21">
        <v>33</v>
      </c>
      <c r="L227" s="185" t="str">
        <f>VLOOKUP($K227,Buchungsvarianten!$G$4:$AN$51,COLUMN(B227),FALSE)</f>
        <v>&lt;Pers.GLN Gem.&gt;</v>
      </c>
      <c r="M227" s="181" t="str">
        <f>VLOOKUP($K227,Buchungsvarianten!$G$4:$AN$51,COLUMN(C227),FALSE)</f>
        <v>&lt;Anl.GLN WSZ (Gem.)&gt;</v>
      </c>
      <c r="N227" s="181" t="str">
        <f>VLOOKUP($K227,Buchungsvarianten!$G$4:$AN$51,COLUMN(D227),FALSE)</f>
        <v>&lt;Übernahme&gt;</v>
      </c>
      <c r="O227" s="181" t="str">
        <f>VLOOKUP($K227,Buchungsvarianten!$G$4:$AN$51,COLUMN(E227),FALSE)</f>
        <v>Anl.GLN WSZ (Gem.)</v>
      </c>
      <c r="P227" s="181" t="str">
        <f>VLOOKUP($K227,Buchungsvarianten!$G$4:$AN$51,COLUMN(F227),FALSE)</f>
        <v>Pers.GLN ausgel.Betrieb</v>
      </c>
      <c r="Q227" s="186" t="str">
        <f>VLOOKUP($K227,Buchungsvarianten!$G$4:$AN$51,COLUMN(G227),FALSE)</f>
        <v>ÜG in Strecke</v>
      </c>
      <c r="R227" s="185" t="str">
        <f>VLOOKUP($K227,Buchungsvarianten!$G$4:$AN$51,COLUMN(H227),FALSE)</f>
        <v>Stand.GLN WSZ (Gem.)</v>
      </c>
      <c r="S227" s="181" t="str">
        <f>VLOOKUP($K227,Buchungsvarianten!$G$4:$AN$51,COLUMN(I227),FALSE)</f>
        <v>Pers.GLN ausgel.Betrieb</v>
      </c>
      <c r="T227" s="181" t="str">
        <f>VLOOKUP($K227,Buchungsvarianten!$G$4:$AN$51,COLUMN(J227),FALSE)</f>
        <v>ÜN in Strecke</v>
      </c>
      <c r="U227" s="181" t="str">
        <f>VLOOKUP($K227,Buchungsvarianten!$G$4:$AN$51,COLUMN(K227),FALSE)</f>
        <v>Pers.GLN ausgel.Betrieb</v>
      </c>
      <c r="V227" s="181" t="str">
        <f>VLOOKUP($K227,Buchungsvarianten!$G$4:$AN$51,COLUMN(L227),FALSE)</f>
        <v>Pers.GLN BAWU Recycling</v>
      </c>
      <c r="W227" s="186" t="str">
        <f>VLOOKUP($K227,Buchungsvarianten!$G$4:$AN$51,COLUMN(M227),FALSE)</f>
        <v>ÜG aus/in Strecke</v>
      </c>
      <c r="X227" s="185" t="str">
        <f>VLOOKUP($K227,Buchungsvarianten!$G$4:$AN$51,COLUMN(N227),FALSE)</f>
        <v>Pers.GLN ausgel.Betrieb</v>
      </c>
      <c r="Y227" s="181" t="str">
        <f>VLOOKUP($K227,Buchungsvarianten!$G$4:$AN$51,COLUMN(O227),FALSE)</f>
        <v>Pers.GLN BAWU Recycling</v>
      </c>
      <c r="Z227" s="181" t="str">
        <f>VLOOKUP($K227,Buchungsvarianten!$G$4:$AN$51,COLUMN(P227),FALSE)</f>
        <v>ÜN aus/in Strecke</v>
      </c>
      <c r="AA227" s="181" t="str">
        <f>VLOOKUP($K227,Buchungsvarianten!$G$4:$AN$51,COLUMN(Q227),FALSE)</f>
        <v>Pers.GLN BAWU Recycling</v>
      </c>
      <c r="AB227" s="181" t="str">
        <f>VLOOKUP($K227,Buchungsvarianten!$G$4:$AN$51,COLUMN(R227),FALSE)</f>
        <v>Stand.GLN S/B</v>
      </c>
      <c r="AC227" s="186" t="str">
        <f>VLOOKUP($K227,Buchungsvarianten!$G$4:$AN$51,COLUMN(S227),FALSE)</f>
        <v>ÜG aus Strecke</v>
      </c>
      <c r="AD227" s="185" t="str">
        <f>VLOOKUP($K227,Buchungsvarianten!$G$4:$AN$51,COLUMN(T227),FALSE)</f>
        <v>Pers.GLN BAWU Recycling</v>
      </c>
      <c r="AE227" s="181" t="str">
        <f>VLOOKUP($K227,Buchungsvarianten!$G$4:$AN$51,COLUMN(U227),FALSE)</f>
        <v>Anl.GLN S/B</v>
      </c>
      <c r="AF227" s="181" t="str">
        <f>VLOOKUP($K227,Buchungsvarianten!$G$4:$AN$51,COLUMN(V227),FALSE)</f>
        <v>ÜN aus Strecke</v>
      </c>
      <c r="AG227" s="181" t="str">
        <f>VLOOKUP($K227,Buchungsvarianten!$G$4:$AN$51,COLUMN(W227),FALSE)</f>
        <v>-</v>
      </c>
      <c r="AH227" s="181" t="str">
        <f>VLOOKUP($K227,Buchungsvarianten!$G$4:$AN$51,COLUMN(X227),FALSE)</f>
        <v>-</v>
      </c>
      <c r="AI227" s="186" t="str">
        <f>VLOOKUP($K227,Buchungsvarianten!$G$4:$AN$51,COLUMN(Y227),FALSE)</f>
        <v>-</v>
      </c>
      <c r="AJ227" s="185" t="str">
        <f>VLOOKUP($K227,Buchungsvarianten!$G$4:$AN$51,COLUMN(Z227),FALSE)</f>
        <v>-</v>
      </c>
      <c r="AK227" s="181" t="str">
        <f>VLOOKUP($K227,Buchungsvarianten!$G$4:$AN$51,COLUMN(AA227),FALSE)</f>
        <v>-</v>
      </c>
      <c r="AL227" s="181" t="str">
        <f>VLOOKUP($K227,Buchungsvarianten!$G$4:$AN$51,COLUMN(AB227),FALSE)</f>
        <v>-</v>
      </c>
      <c r="AM227" s="181" t="str">
        <f>VLOOKUP($K227,Buchungsvarianten!$G$4:$AN$51,COLUMN(AC227),FALSE)</f>
        <v>-</v>
      </c>
      <c r="AN227" s="181" t="str">
        <f>VLOOKUP($K227,Buchungsvarianten!$G$4:$AN$51,COLUMN(AD227),FALSE)</f>
        <v>-</v>
      </c>
      <c r="AO227" s="186" t="str">
        <f>VLOOKUP($K227,Buchungsvarianten!$G$4:$AN$51,COLUMN(AE227),FALSE)</f>
        <v>-</v>
      </c>
      <c r="AP227" s="185" t="str">
        <f>VLOOKUP($K227,Buchungsvarianten!$G$4:$AN$51,COLUMN(AF227),FALSE)</f>
        <v>-</v>
      </c>
      <c r="AQ227" s="181" t="str">
        <f>VLOOKUP($K227,Buchungsvarianten!$G$4:$AN$51,COLUMN(AG227),FALSE)</f>
        <v>-</v>
      </c>
      <c r="AR227" s="186" t="str">
        <f>VLOOKUP($K227,Buchungsvarianten!$G$4:$AN$51,COLUMN(AH227),FALSE)</f>
        <v>-</v>
      </c>
      <c r="AS227" s="35" t="s">
        <v>131</v>
      </c>
    </row>
    <row r="228" spans="1:45" ht="45" x14ac:dyDescent="0.25">
      <c r="A228" s="6" t="s">
        <v>28</v>
      </c>
      <c r="B228" s="6" t="s">
        <v>28</v>
      </c>
      <c r="C228" s="6" t="s">
        <v>27</v>
      </c>
      <c r="D228" s="6" t="s">
        <v>70</v>
      </c>
      <c r="E228" s="6">
        <v>35339</v>
      </c>
      <c r="F228" s="119" t="s">
        <v>89</v>
      </c>
      <c r="G228" s="5">
        <f t="shared" si="3"/>
        <v>33</v>
      </c>
      <c r="H228" s="4" t="str">
        <f>VLOOKUP(G228,Buchungsvarianten!$D$4:$F$51,2,FALSE)</f>
        <v>Bring</v>
      </c>
      <c r="I228" s="123" t="str">
        <f>VLOOKUP(K228,Buchungsvarianten!$G$4:$AP$51,36,FALSE)</f>
        <v>HH-&gt;WSZ-&gt;ausgel.Betrieb-&gt;BAWU Recycling-&gt;Behandler</v>
      </c>
      <c r="J228" s="116" t="str">
        <f>VLOOKUP(G228,Buchungsvarianten!$D$4:$F$51,3,FALSE)</f>
        <v>WSZ als Anlage der Gemeinde</v>
      </c>
      <c r="K228" s="21">
        <v>33</v>
      </c>
      <c r="L228" s="185" t="str">
        <f>VLOOKUP($K228,Buchungsvarianten!$G$4:$AN$51,COLUMN(B228),FALSE)</f>
        <v>&lt;Pers.GLN Gem.&gt;</v>
      </c>
      <c r="M228" s="181" t="str">
        <f>VLOOKUP($K228,Buchungsvarianten!$G$4:$AN$51,COLUMN(C228),FALSE)</f>
        <v>&lt;Anl.GLN WSZ (Gem.)&gt;</v>
      </c>
      <c r="N228" s="181" t="str">
        <f>VLOOKUP($K228,Buchungsvarianten!$G$4:$AN$51,COLUMN(D228),FALSE)</f>
        <v>&lt;Übernahme&gt;</v>
      </c>
      <c r="O228" s="181" t="str">
        <f>VLOOKUP($K228,Buchungsvarianten!$G$4:$AN$51,COLUMN(E228),FALSE)</f>
        <v>Anl.GLN WSZ (Gem.)</v>
      </c>
      <c r="P228" s="181" t="str">
        <f>VLOOKUP($K228,Buchungsvarianten!$G$4:$AN$51,COLUMN(F228),FALSE)</f>
        <v>Pers.GLN ausgel.Betrieb</v>
      </c>
      <c r="Q228" s="186" t="str">
        <f>VLOOKUP($K228,Buchungsvarianten!$G$4:$AN$51,COLUMN(G228),FALSE)</f>
        <v>ÜG in Strecke</v>
      </c>
      <c r="R228" s="185" t="str">
        <f>VLOOKUP($K228,Buchungsvarianten!$G$4:$AN$51,COLUMN(H228),FALSE)</f>
        <v>Stand.GLN WSZ (Gem.)</v>
      </c>
      <c r="S228" s="181" t="str">
        <f>VLOOKUP($K228,Buchungsvarianten!$G$4:$AN$51,COLUMN(I228),FALSE)</f>
        <v>Pers.GLN ausgel.Betrieb</v>
      </c>
      <c r="T228" s="181" t="str">
        <f>VLOOKUP($K228,Buchungsvarianten!$G$4:$AN$51,COLUMN(J228),FALSE)</f>
        <v>ÜN in Strecke</v>
      </c>
      <c r="U228" s="181" t="str">
        <f>VLOOKUP($K228,Buchungsvarianten!$G$4:$AN$51,COLUMN(K228),FALSE)</f>
        <v>Pers.GLN ausgel.Betrieb</v>
      </c>
      <c r="V228" s="181" t="str">
        <f>VLOOKUP($K228,Buchungsvarianten!$G$4:$AN$51,COLUMN(L228),FALSE)</f>
        <v>Pers.GLN BAWU Recycling</v>
      </c>
      <c r="W228" s="186" t="str">
        <f>VLOOKUP($K228,Buchungsvarianten!$G$4:$AN$51,COLUMN(M228),FALSE)</f>
        <v>ÜG aus/in Strecke</v>
      </c>
      <c r="X228" s="185" t="str">
        <f>VLOOKUP($K228,Buchungsvarianten!$G$4:$AN$51,COLUMN(N228),FALSE)</f>
        <v>Pers.GLN ausgel.Betrieb</v>
      </c>
      <c r="Y228" s="181" t="str">
        <f>VLOOKUP($K228,Buchungsvarianten!$G$4:$AN$51,COLUMN(O228),FALSE)</f>
        <v>Pers.GLN BAWU Recycling</v>
      </c>
      <c r="Z228" s="181" t="str">
        <f>VLOOKUP($K228,Buchungsvarianten!$G$4:$AN$51,COLUMN(P228),FALSE)</f>
        <v>ÜN aus/in Strecke</v>
      </c>
      <c r="AA228" s="181" t="str">
        <f>VLOOKUP($K228,Buchungsvarianten!$G$4:$AN$51,COLUMN(Q228),FALSE)</f>
        <v>Pers.GLN BAWU Recycling</v>
      </c>
      <c r="AB228" s="181" t="str">
        <f>VLOOKUP($K228,Buchungsvarianten!$G$4:$AN$51,COLUMN(R228),FALSE)</f>
        <v>Stand.GLN S/B</v>
      </c>
      <c r="AC228" s="186" t="str">
        <f>VLOOKUP($K228,Buchungsvarianten!$G$4:$AN$51,COLUMN(S228),FALSE)</f>
        <v>ÜG aus Strecke</v>
      </c>
      <c r="AD228" s="185" t="str">
        <f>VLOOKUP($K228,Buchungsvarianten!$G$4:$AN$51,COLUMN(T228),FALSE)</f>
        <v>Pers.GLN BAWU Recycling</v>
      </c>
      <c r="AE228" s="181" t="str">
        <f>VLOOKUP($K228,Buchungsvarianten!$G$4:$AN$51,COLUMN(U228),FALSE)</f>
        <v>Anl.GLN S/B</v>
      </c>
      <c r="AF228" s="181" t="str">
        <f>VLOOKUP($K228,Buchungsvarianten!$G$4:$AN$51,COLUMN(V228),FALSE)</f>
        <v>ÜN aus Strecke</v>
      </c>
      <c r="AG228" s="181" t="str">
        <f>VLOOKUP($K228,Buchungsvarianten!$G$4:$AN$51,COLUMN(W228),FALSE)</f>
        <v>-</v>
      </c>
      <c r="AH228" s="181" t="str">
        <f>VLOOKUP($K228,Buchungsvarianten!$G$4:$AN$51,COLUMN(X228),FALSE)</f>
        <v>-</v>
      </c>
      <c r="AI228" s="186" t="str">
        <f>VLOOKUP($K228,Buchungsvarianten!$G$4:$AN$51,COLUMN(Y228),FALSE)</f>
        <v>-</v>
      </c>
      <c r="AJ228" s="185" t="str">
        <f>VLOOKUP($K228,Buchungsvarianten!$G$4:$AN$51,COLUMN(Z228),FALSE)</f>
        <v>-</v>
      </c>
      <c r="AK228" s="181" t="str">
        <f>VLOOKUP($K228,Buchungsvarianten!$G$4:$AN$51,COLUMN(AA228),FALSE)</f>
        <v>-</v>
      </c>
      <c r="AL228" s="181" t="str">
        <f>VLOOKUP($K228,Buchungsvarianten!$G$4:$AN$51,COLUMN(AB228),FALSE)</f>
        <v>-</v>
      </c>
      <c r="AM228" s="181" t="str">
        <f>VLOOKUP($K228,Buchungsvarianten!$G$4:$AN$51,COLUMN(AC228),FALSE)</f>
        <v>-</v>
      </c>
      <c r="AN228" s="181" t="str">
        <f>VLOOKUP($K228,Buchungsvarianten!$G$4:$AN$51,COLUMN(AD228),FALSE)</f>
        <v>-</v>
      </c>
      <c r="AO228" s="186" t="str">
        <f>VLOOKUP($K228,Buchungsvarianten!$G$4:$AN$51,COLUMN(AE228),FALSE)</f>
        <v>-</v>
      </c>
      <c r="AP228" s="185" t="str">
        <f>VLOOKUP($K228,Buchungsvarianten!$G$4:$AN$51,COLUMN(AF228),FALSE)</f>
        <v>-</v>
      </c>
      <c r="AQ228" s="181" t="str">
        <f>VLOOKUP($K228,Buchungsvarianten!$G$4:$AN$51,COLUMN(AG228),FALSE)</f>
        <v>-</v>
      </c>
      <c r="AR228" s="186" t="str">
        <f>VLOOKUP($K228,Buchungsvarianten!$G$4:$AN$51,COLUMN(AH228),FALSE)</f>
        <v>-</v>
      </c>
      <c r="AS228" s="35" t="s">
        <v>131</v>
      </c>
    </row>
    <row r="229" spans="1:45" ht="45" x14ac:dyDescent="0.25">
      <c r="A229" s="6" t="s">
        <v>28</v>
      </c>
      <c r="B229" s="6" t="s">
        <v>28</v>
      </c>
      <c r="C229" s="6" t="s">
        <v>27</v>
      </c>
      <c r="D229" s="6" t="s">
        <v>70</v>
      </c>
      <c r="E229" s="6">
        <v>35212</v>
      </c>
      <c r="F229" s="119" t="s">
        <v>91</v>
      </c>
      <c r="G229" s="5">
        <f t="shared" si="3"/>
        <v>33</v>
      </c>
      <c r="H229" s="4" t="str">
        <f>VLOOKUP(G229,Buchungsvarianten!$D$4:$F$51,2,FALSE)</f>
        <v>Bring</v>
      </c>
      <c r="I229" s="123" t="str">
        <f>VLOOKUP(K229,Buchungsvarianten!$G$4:$AP$51,36,FALSE)</f>
        <v>HH-&gt;WSZ-&gt;ausgel.Betrieb-&gt;BAWU Recycling-&gt;Behandler</v>
      </c>
      <c r="J229" s="116" t="str">
        <f>VLOOKUP(G229,Buchungsvarianten!$D$4:$F$51,3,FALSE)</f>
        <v>WSZ als Anlage der Gemeinde</v>
      </c>
      <c r="K229" s="21">
        <v>33</v>
      </c>
      <c r="L229" s="185" t="str">
        <f>VLOOKUP($K229,Buchungsvarianten!$G$4:$AN$51,COLUMN(B229),FALSE)</f>
        <v>&lt;Pers.GLN Gem.&gt;</v>
      </c>
      <c r="M229" s="181" t="str">
        <f>VLOOKUP($K229,Buchungsvarianten!$G$4:$AN$51,COLUMN(C229),FALSE)</f>
        <v>&lt;Anl.GLN WSZ (Gem.)&gt;</v>
      </c>
      <c r="N229" s="181" t="str">
        <f>VLOOKUP($K229,Buchungsvarianten!$G$4:$AN$51,COLUMN(D229),FALSE)</f>
        <v>&lt;Übernahme&gt;</v>
      </c>
      <c r="O229" s="181" t="str">
        <f>VLOOKUP($K229,Buchungsvarianten!$G$4:$AN$51,COLUMN(E229),FALSE)</f>
        <v>Anl.GLN WSZ (Gem.)</v>
      </c>
      <c r="P229" s="181" t="str">
        <f>VLOOKUP($K229,Buchungsvarianten!$G$4:$AN$51,COLUMN(F229),FALSE)</f>
        <v>Pers.GLN ausgel.Betrieb</v>
      </c>
      <c r="Q229" s="186" t="str">
        <f>VLOOKUP($K229,Buchungsvarianten!$G$4:$AN$51,COLUMN(G229),FALSE)</f>
        <v>ÜG in Strecke</v>
      </c>
      <c r="R229" s="185" t="str">
        <f>VLOOKUP($K229,Buchungsvarianten!$G$4:$AN$51,COLUMN(H229),FALSE)</f>
        <v>Stand.GLN WSZ (Gem.)</v>
      </c>
      <c r="S229" s="181" t="str">
        <f>VLOOKUP($K229,Buchungsvarianten!$G$4:$AN$51,COLUMN(I229),FALSE)</f>
        <v>Pers.GLN ausgel.Betrieb</v>
      </c>
      <c r="T229" s="181" t="str">
        <f>VLOOKUP($K229,Buchungsvarianten!$G$4:$AN$51,COLUMN(J229),FALSE)</f>
        <v>ÜN in Strecke</v>
      </c>
      <c r="U229" s="181" t="str">
        <f>VLOOKUP($K229,Buchungsvarianten!$G$4:$AN$51,COLUMN(K229),FALSE)</f>
        <v>Pers.GLN ausgel.Betrieb</v>
      </c>
      <c r="V229" s="181" t="str">
        <f>VLOOKUP($K229,Buchungsvarianten!$G$4:$AN$51,COLUMN(L229),FALSE)</f>
        <v>Pers.GLN BAWU Recycling</v>
      </c>
      <c r="W229" s="186" t="str">
        <f>VLOOKUP($K229,Buchungsvarianten!$G$4:$AN$51,COLUMN(M229),FALSE)</f>
        <v>ÜG aus/in Strecke</v>
      </c>
      <c r="X229" s="185" t="str">
        <f>VLOOKUP($K229,Buchungsvarianten!$G$4:$AN$51,COLUMN(N229),FALSE)</f>
        <v>Pers.GLN ausgel.Betrieb</v>
      </c>
      <c r="Y229" s="181" t="str">
        <f>VLOOKUP($K229,Buchungsvarianten!$G$4:$AN$51,COLUMN(O229),FALSE)</f>
        <v>Pers.GLN BAWU Recycling</v>
      </c>
      <c r="Z229" s="181" t="str">
        <f>VLOOKUP($K229,Buchungsvarianten!$G$4:$AN$51,COLUMN(P229),FALSE)</f>
        <v>ÜN aus/in Strecke</v>
      </c>
      <c r="AA229" s="181" t="str">
        <f>VLOOKUP($K229,Buchungsvarianten!$G$4:$AN$51,COLUMN(Q229),FALSE)</f>
        <v>Pers.GLN BAWU Recycling</v>
      </c>
      <c r="AB229" s="181" t="str">
        <f>VLOOKUP($K229,Buchungsvarianten!$G$4:$AN$51,COLUMN(R229),FALSE)</f>
        <v>Stand.GLN S/B</v>
      </c>
      <c r="AC229" s="186" t="str">
        <f>VLOOKUP($K229,Buchungsvarianten!$G$4:$AN$51,COLUMN(S229),FALSE)</f>
        <v>ÜG aus Strecke</v>
      </c>
      <c r="AD229" s="185" t="str">
        <f>VLOOKUP($K229,Buchungsvarianten!$G$4:$AN$51,COLUMN(T229),FALSE)</f>
        <v>Pers.GLN BAWU Recycling</v>
      </c>
      <c r="AE229" s="181" t="str">
        <f>VLOOKUP($K229,Buchungsvarianten!$G$4:$AN$51,COLUMN(U229),FALSE)</f>
        <v>Anl.GLN S/B</v>
      </c>
      <c r="AF229" s="181" t="str">
        <f>VLOOKUP($K229,Buchungsvarianten!$G$4:$AN$51,COLUMN(V229),FALSE)</f>
        <v>ÜN aus Strecke</v>
      </c>
      <c r="AG229" s="181" t="str">
        <f>VLOOKUP($K229,Buchungsvarianten!$G$4:$AN$51,COLUMN(W229),FALSE)</f>
        <v>-</v>
      </c>
      <c r="AH229" s="181" t="str">
        <f>VLOOKUP($K229,Buchungsvarianten!$G$4:$AN$51,COLUMN(X229),FALSE)</f>
        <v>-</v>
      </c>
      <c r="AI229" s="186" t="str">
        <f>VLOOKUP($K229,Buchungsvarianten!$G$4:$AN$51,COLUMN(Y229),FALSE)</f>
        <v>-</v>
      </c>
      <c r="AJ229" s="185" t="str">
        <f>VLOOKUP($K229,Buchungsvarianten!$G$4:$AN$51,COLUMN(Z229),FALSE)</f>
        <v>-</v>
      </c>
      <c r="AK229" s="181" t="str">
        <f>VLOOKUP($K229,Buchungsvarianten!$G$4:$AN$51,COLUMN(AA229),FALSE)</f>
        <v>-</v>
      </c>
      <c r="AL229" s="181" t="str">
        <f>VLOOKUP($K229,Buchungsvarianten!$G$4:$AN$51,COLUMN(AB229),FALSE)</f>
        <v>-</v>
      </c>
      <c r="AM229" s="181" t="str">
        <f>VLOOKUP($K229,Buchungsvarianten!$G$4:$AN$51,COLUMN(AC229),FALSE)</f>
        <v>-</v>
      </c>
      <c r="AN229" s="181" t="str">
        <f>VLOOKUP($K229,Buchungsvarianten!$G$4:$AN$51,COLUMN(AD229),FALSE)</f>
        <v>-</v>
      </c>
      <c r="AO229" s="186" t="str">
        <f>VLOOKUP($K229,Buchungsvarianten!$G$4:$AN$51,COLUMN(AE229),FALSE)</f>
        <v>-</v>
      </c>
      <c r="AP229" s="185" t="str">
        <f>VLOOKUP($K229,Buchungsvarianten!$G$4:$AN$51,COLUMN(AF229),FALSE)</f>
        <v>-</v>
      </c>
      <c r="AQ229" s="181" t="str">
        <f>VLOOKUP($K229,Buchungsvarianten!$G$4:$AN$51,COLUMN(AG229),FALSE)</f>
        <v>-</v>
      </c>
      <c r="AR229" s="186" t="str">
        <f>VLOOKUP($K229,Buchungsvarianten!$G$4:$AN$51,COLUMN(AH229),FALSE)</f>
        <v>-</v>
      </c>
      <c r="AS229" s="35" t="s">
        <v>131</v>
      </c>
    </row>
    <row r="230" spans="1:45" ht="45" x14ac:dyDescent="0.25">
      <c r="A230" s="6" t="s">
        <v>28</v>
      </c>
      <c r="B230" s="6" t="s">
        <v>28</v>
      </c>
      <c r="C230" s="6" t="s">
        <v>27</v>
      </c>
      <c r="D230" s="6" t="s">
        <v>70</v>
      </c>
      <c r="E230" s="6">
        <v>35205</v>
      </c>
      <c r="F230" s="119" t="s">
        <v>92</v>
      </c>
      <c r="G230" s="5">
        <f t="shared" si="3"/>
        <v>33</v>
      </c>
      <c r="H230" s="4" t="str">
        <f>VLOOKUP(G230,Buchungsvarianten!$D$4:$F$51,2,FALSE)</f>
        <v>Bring</v>
      </c>
      <c r="I230" s="123" t="str">
        <f>VLOOKUP(K230,Buchungsvarianten!$G$4:$AP$51,36,FALSE)</f>
        <v>HH-&gt;WSZ-&gt;ausgel.Betrieb-&gt;BAWU Recycling-&gt;Behandler</v>
      </c>
      <c r="J230" s="116" t="str">
        <f>VLOOKUP(G230,Buchungsvarianten!$D$4:$F$51,3,FALSE)</f>
        <v>WSZ als Anlage der Gemeinde</v>
      </c>
      <c r="K230" s="21">
        <v>33</v>
      </c>
      <c r="L230" s="185" t="str">
        <f>VLOOKUP($K230,Buchungsvarianten!$G$4:$AN$51,COLUMN(B230),FALSE)</f>
        <v>&lt;Pers.GLN Gem.&gt;</v>
      </c>
      <c r="M230" s="181" t="str">
        <f>VLOOKUP($K230,Buchungsvarianten!$G$4:$AN$51,COLUMN(C230),FALSE)</f>
        <v>&lt;Anl.GLN WSZ (Gem.)&gt;</v>
      </c>
      <c r="N230" s="181" t="str">
        <f>VLOOKUP($K230,Buchungsvarianten!$G$4:$AN$51,COLUMN(D230),FALSE)</f>
        <v>&lt;Übernahme&gt;</v>
      </c>
      <c r="O230" s="181" t="str">
        <f>VLOOKUP($K230,Buchungsvarianten!$G$4:$AN$51,COLUMN(E230),FALSE)</f>
        <v>Anl.GLN WSZ (Gem.)</v>
      </c>
      <c r="P230" s="181" t="str">
        <f>VLOOKUP($K230,Buchungsvarianten!$G$4:$AN$51,COLUMN(F230),FALSE)</f>
        <v>Pers.GLN ausgel.Betrieb</v>
      </c>
      <c r="Q230" s="186" t="str">
        <f>VLOOKUP($K230,Buchungsvarianten!$G$4:$AN$51,COLUMN(G230),FALSE)</f>
        <v>ÜG in Strecke</v>
      </c>
      <c r="R230" s="185" t="str">
        <f>VLOOKUP($K230,Buchungsvarianten!$G$4:$AN$51,COLUMN(H230),FALSE)</f>
        <v>Stand.GLN WSZ (Gem.)</v>
      </c>
      <c r="S230" s="181" t="str">
        <f>VLOOKUP($K230,Buchungsvarianten!$G$4:$AN$51,COLUMN(I230),FALSE)</f>
        <v>Pers.GLN ausgel.Betrieb</v>
      </c>
      <c r="T230" s="181" t="str">
        <f>VLOOKUP($K230,Buchungsvarianten!$G$4:$AN$51,COLUMN(J230),FALSE)</f>
        <v>ÜN in Strecke</v>
      </c>
      <c r="U230" s="181" t="str">
        <f>VLOOKUP($K230,Buchungsvarianten!$G$4:$AN$51,COLUMN(K230),FALSE)</f>
        <v>Pers.GLN ausgel.Betrieb</v>
      </c>
      <c r="V230" s="181" t="str">
        <f>VLOOKUP($K230,Buchungsvarianten!$G$4:$AN$51,COLUMN(L230),FALSE)</f>
        <v>Pers.GLN BAWU Recycling</v>
      </c>
      <c r="W230" s="186" t="str">
        <f>VLOOKUP($K230,Buchungsvarianten!$G$4:$AN$51,COLUMN(M230),FALSE)</f>
        <v>ÜG aus/in Strecke</v>
      </c>
      <c r="X230" s="185" t="str">
        <f>VLOOKUP($K230,Buchungsvarianten!$G$4:$AN$51,COLUMN(N230),FALSE)</f>
        <v>Pers.GLN ausgel.Betrieb</v>
      </c>
      <c r="Y230" s="181" t="str">
        <f>VLOOKUP($K230,Buchungsvarianten!$G$4:$AN$51,COLUMN(O230),FALSE)</f>
        <v>Pers.GLN BAWU Recycling</v>
      </c>
      <c r="Z230" s="181" t="str">
        <f>VLOOKUP($K230,Buchungsvarianten!$G$4:$AN$51,COLUMN(P230),FALSE)</f>
        <v>ÜN aus/in Strecke</v>
      </c>
      <c r="AA230" s="181" t="str">
        <f>VLOOKUP($K230,Buchungsvarianten!$G$4:$AN$51,COLUMN(Q230),FALSE)</f>
        <v>Pers.GLN BAWU Recycling</v>
      </c>
      <c r="AB230" s="181" t="str">
        <f>VLOOKUP($K230,Buchungsvarianten!$G$4:$AN$51,COLUMN(R230),FALSE)</f>
        <v>Stand.GLN S/B</v>
      </c>
      <c r="AC230" s="186" t="str">
        <f>VLOOKUP($K230,Buchungsvarianten!$G$4:$AN$51,COLUMN(S230),FALSE)</f>
        <v>ÜG aus Strecke</v>
      </c>
      <c r="AD230" s="185" t="str">
        <f>VLOOKUP($K230,Buchungsvarianten!$G$4:$AN$51,COLUMN(T230),FALSE)</f>
        <v>Pers.GLN BAWU Recycling</v>
      </c>
      <c r="AE230" s="181" t="str">
        <f>VLOOKUP($K230,Buchungsvarianten!$G$4:$AN$51,COLUMN(U230),FALSE)</f>
        <v>Anl.GLN S/B</v>
      </c>
      <c r="AF230" s="181" t="str">
        <f>VLOOKUP($K230,Buchungsvarianten!$G$4:$AN$51,COLUMN(V230),FALSE)</f>
        <v>ÜN aus Strecke</v>
      </c>
      <c r="AG230" s="181" t="str">
        <f>VLOOKUP($K230,Buchungsvarianten!$G$4:$AN$51,COLUMN(W230),FALSE)</f>
        <v>-</v>
      </c>
      <c r="AH230" s="181" t="str">
        <f>VLOOKUP($K230,Buchungsvarianten!$G$4:$AN$51,COLUMN(X230),FALSE)</f>
        <v>-</v>
      </c>
      <c r="AI230" s="186" t="str">
        <f>VLOOKUP($K230,Buchungsvarianten!$G$4:$AN$51,COLUMN(Y230),FALSE)</f>
        <v>-</v>
      </c>
      <c r="AJ230" s="185" t="str">
        <f>VLOOKUP($K230,Buchungsvarianten!$G$4:$AN$51,COLUMN(Z230),FALSE)</f>
        <v>-</v>
      </c>
      <c r="AK230" s="181" t="str">
        <f>VLOOKUP($K230,Buchungsvarianten!$G$4:$AN$51,COLUMN(AA230),FALSE)</f>
        <v>-</v>
      </c>
      <c r="AL230" s="181" t="str">
        <f>VLOOKUP($K230,Buchungsvarianten!$G$4:$AN$51,COLUMN(AB230),FALSE)</f>
        <v>-</v>
      </c>
      <c r="AM230" s="181" t="str">
        <f>VLOOKUP($K230,Buchungsvarianten!$G$4:$AN$51,COLUMN(AC230),FALSE)</f>
        <v>-</v>
      </c>
      <c r="AN230" s="181" t="str">
        <f>VLOOKUP($K230,Buchungsvarianten!$G$4:$AN$51,COLUMN(AD230),FALSE)</f>
        <v>-</v>
      </c>
      <c r="AO230" s="186" t="str">
        <f>VLOOKUP($K230,Buchungsvarianten!$G$4:$AN$51,COLUMN(AE230),FALSE)</f>
        <v>-</v>
      </c>
      <c r="AP230" s="185" t="str">
        <f>VLOOKUP($K230,Buchungsvarianten!$G$4:$AN$51,COLUMN(AF230),FALSE)</f>
        <v>-</v>
      </c>
      <c r="AQ230" s="181" t="str">
        <f>VLOOKUP($K230,Buchungsvarianten!$G$4:$AN$51,COLUMN(AG230),FALSE)</f>
        <v>-</v>
      </c>
      <c r="AR230" s="186" t="str">
        <f>VLOOKUP($K230,Buchungsvarianten!$G$4:$AN$51,COLUMN(AH230),FALSE)</f>
        <v>-</v>
      </c>
      <c r="AS230" s="35" t="s">
        <v>131</v>
      </c>
    </row>
    <row r="231" spans="1:45" ht="45" x14ac:dyDescent="0.25">
      <c r="A231" s="6" t="s">
        <v>28</v>
      </c>
      <c r="B231" s="6" t="s">
        <v>28</v>
      </c>
      <c r="C231" s="6" t="s">
        <v>27</v>
      </c>
      <c r="D231" s="6" t="s">
        <v>70</v>
      </c>
      <c r="E231" s="6">
        <v>35206</v>
      </c>
      <c r="F231" s="119" t="s">
        <v>93</v>
      </c>
      <c r="G231" s="5">
        <f t="shared" si="3"/>
        <v>33</v>
      </c>
      <c r="H231" s="4" t="str">
        <f>VLOOKUP(G231,Buchungsvarianten!$D$4:$F$51,2,FALSE)</f>
        <v>Bring</v>
      </c>
      <c r="I231" s="123" t="str">
        <f>VLOOKUP(K231,Buchungsvarianten!$G$4:$AP$51,36,FALSE)</f>
        <v>HH-&gt;WSZ-&gt;ausgel.Betrieb-&gt;BAWU Recycling-&gt;Behandler</v>
      </c>
      <c r="J231" s="116" t="str">
        <f>VLOOKUP(G231,Buchungsvarianten!$D$4:$F$51,3,FALSE)</f>
        <v>WSZ als Anlage der Gemeinde</v>
      </c>
      <c r="K231" s="21">
        <v>33</v>
      </c>
      <c r="L231" s="185" t="str">
        <f>VLOOKUP($K231,Buchungsvarianten!$G$4:$AN$51,COLUMN(B231),FALSE)</f>
        <v>&lt;Pers.GLN Gem.&gt;</v>
      </c>
      <c r="M231" s="181" t="str">
        <f>VLOOKUP($K231,Buchungsvarianten!$G$4:$AN$51,COLUMN(C231),FALSE)</f>
        <v>&lt;Anl.GLN WSZ (Gem.)&gt;</v>
      </c>
      <c r="N231" s="181" t="str">
        <f>VLOOKUP($K231,Buchungsvarianten!$G$4:$AN$51,COLUMN(D231),FALSE)</f>
        <v>&lt;Übernahme&gt;</v>
      </c>
      <c r="O231" s="181" t="str">
        <f>VLOOKUP($K231,Buchungsvarianten!$G$4:$AN$51,COLUMN(E231),FALSE)</f>
        <v>Anl.GLN WSZ (Gem.)</v>
      </c>
      <c r="P231" s="181" t="str">
        <f>VLOOKUP($K231,Buchungsvarianten!$G$4:$AN$51,COLUMN(F231),FALSE)</f>
        <v>Pers.GLN ausgel.Betrieb</v>
      </c>
      <c r="Q231" s="186" t="str">
        <f>VLOOKUP($K231,Buchungsvarianten!$G$4:$AN$51,COLUMN(G231),FALSE)</f>
        <v>ÜG in Strecke</v>
      </c>
      <c r="R231" s="185" t="str">
        <f>VLOOKUP($K231,Buchungsvarianten!$G$4:$AN$51,COLUMN(H231),FALSE)</f>
        <v>Stand.GLN WSZ (Gem.)</v>
      </c>
      <c r="S231" s="181" t="str">
        <f>VLOOKUP($K231,Buchungsvarianten!$G$4:$AN$51,COLUMN(I231),FALSE)</f>
        <v>Pers.GLN ausgel.Betrieb</v>
      </c>
      <c r="T231" s="181" t="str">
        <f>VLOOKUP($K231,Buchungsvarianten!$G$4:$AN$51,COLUMN(J231),FALSE)</f>
        <v>ÜN in Strecke</v>
      </c>
      <c r="U231" s="181" t="str">
        <f>VLOOKUP($K231,Buchungsvarianten!$G$4:$AN$51,COLUMN(K231),FALSE)</f>
        <v>Pers.GLN ausgel.Betrieb</v>
      </c>
      <c r="V231" s="181" t="str">
        <f>VLOOKUP($K231,Buchungsvarianten!$G$4:$AN$51,COLUMN(L231),FALSE)</f>
        <v>Pers.GLN BAWU Recycling</v>
      </c>
      <c r="W231" s="186" t="str">
        <f>VLOOKUP($K231,Buchungsvarianten!$G$4:$AN$51,COLUMN(M231),FALSE)</f>
        <v>ÜG aus/in Strecke</v>
      </c>
      <c r="X231" s="185" t="str">
        <f>VLOOKUP($K231,Buchungsvarianten!$G$4:$AN$51,COLUMN(N231),FALSE)</f>
        <v>Pers.GLN ausgel.Betrieb</v>
      </c>
      <c r="Y231" s="181" t="str">
        <f>VLOOKUP($K231,Buchungsvarianten!$G$4:$AN$51,COLUMN(O231),FALSE)</f>
        <v>Pers.GLN BAWU Recycling</v>
      </c>
      <c r="Z231" s="181" t="str">
        <f>VLOOKUP($K231,Buchungsvarianten!$G$4:$AN$51,COLUMN(P231),FALSE)</f>
        <v>ÜN aus/in Strecke</v>
      </c>
      <c r="AA231" s="181" t="str">
        <f>VLOOKUP($K231,Buchungsvarianten!$G$4:$AN$51,COLUMN(Q231),FALSE)</f>
        <v>Pers.GLN BAWU Recycling</v>
      </c>
      <c r="AB231" s="181" t="str">
        <f>VLOOKUP($K231,Buchungsvarianten!$G$4:$AN$51,COLUMN(R231),FALSE)</f>
        <v>Stand.GLN S/B</v>
      </c>
      <c r="AC231" s="186" t="str">
        <f>VLOOKUP($K231,Buchungsvarianten!$G$4:$AN$51,COLUMN(S231),FALSE)</f>
        <v>ÜG aus Strecke</v>
      </c>
      <c r="AD231" s="185" t="str">
        <f>VLOOKUP($K231,Buchungsvarianten!$G$4:$AN$51,COLUMN(T231),FALSE)</f>
        <v>Pers.GLN BAWU Recycling</v>
      </c>
      <c r="AE231" s="181" t="str">
        <f>VLOOKUP($K231,Buchungsvarianten!$G$4:$AN$51,COLUMN(U231),FALSE)</f>
        <v>Anl.GLN S/B</v>
      </c>
      <c r="AF231" s="181" t="str">
        <f>VLOOKUP($K231,Buchungsvarianten!$G$4:$AN$51,COLUMN(V231),FALSE)</f>
        <v>ÜN aus Strecke</v>
      </c>
      <c r="AG231" s="181" t="str">
        <f>VLOOKUP($K231,Buchungsvarianten!$G$4:$AN$51,COLUMN(W231),FALSE)</f>
        <v>-</v>
      </c>
      <c r="AH231" s="181" t="str">
        <f>VLOOKUP($K231,Buchungsvarianten!$G$4:$AN$51,COLUMN(X231),FALSE)</f>
        <v>-</v>
      </c>
      <c r="AI231" s="186" t="str">
        <f>VLOOKUP($K231,Buchungsvarianten!$G$4:$AN$51,COLUMN(Y231),FALSE)</f>
        <v>-</v>
      </c>
      <c r="AJ231" s="185" t="str">
        <f>VLOOKUP($K231,Buchungsvarianten!$G$4:$AN$51,COLUMN(Z231),FALSE)</f>
        <v>-</v>
      </c>
      <c r="AK231" s="181" t="str">
        <f>VLOOKUP($K231,Buchungsvarianten!$G$4:$AN$51,COLUMN(AA231),FALSE)</f>
        <v>-</v>
      </c>
      <c r="AL231" s="181" t="str">
        <f>VLOOKUP($K231,Buchungsvarianten!$G$4:$AN$51,COLUMN(AB231),FALSE)</f>
        <v>-</v>
      </c>
      <c r="AM231" s="181" t="str">
        <f>VLOOKUP($K231,Buchungsvarianten!$G$4:$AN$51,COLUMN(AC231),FALSE)</f>
        <v>-</v>
      </c>
      <c r="AN231" s="181" t="str">
        <f>VLOOKUP($K231,Buchungsvarianten!$G$4:$AN$51,COLUMN(AD231),FALSE)</f>
        <v>-</v>
      </c>
      <c r="AO231" s="186" t="str">
        <f>VLOOKUP($K231,Buchungsvarianten!$G$4:$AN$51,COLUMN(AE231),FALSE)</f>
        <v>-</v>
      </c>
      <c r="AP231" s="185" t="str">
        <f>VLOOKUP($K231,Buchungsvarianten!$G$4:$AN$51,COLUMN(AF231),FALSE)</f>
        <v>-</v>
      </c>
      <c r="AQ231" s="181" t="str">
        <f>VLOOKUP($K231,Buchungsvarianten!$G$4:$AN$51,COLUMN(AG231),FALSE)</f>
        <v>-</v>
      </c>
      <c r="AR231" s="186" t="str">
        <f>VLOOKUP($K231,Buchungsvarianten!$G$4:$AN$51,COLUMN(AH231),FALSE)</f>
        <v>-</v>
      </c>
      <c r="AS231" s="35" t="s">
        <v>131</v>
      </c>
    </row>
    <row r="232" spans="1:45" ht="45" x14ac:dyDescent="0.25">
      <c r="A232" s="6" t="s">
        <v>28</v>
      </c>
      <c r="B232" s="6" t="s">
        <v>28</v>
      </c>
      <c r="C232" s="6" t="s">
        <v>27</v>
      </c>
      <c r="D232" s="6" t="s">
        <v>70</v>
      </c>
      <c r="E232" s="6">
        <v>31437</v>
      </c>
      <c r="F232" s="119" t="s">
        <v>94</v>
      </c>
      <c r="G232" s="5">
        <f t="shared" si="3"/>
        <v>33</v>
      </c>
      <c r="H232" s="4" t="str">
        <f>VLOOKUP(G232,Buchungsvarianten!$D$4:$F$51,2,FALSE)</f>
        <v>Bring</v>
      </c>
      <c r="I232" s="123" t="str">
        <f>VLOOKUP(K232,Buchungsvarianten!$G$4:$AP$51,36,FALSE)</f>
        <v>HH-&gt;WSZ-&gt;ausgel.Betrieb-&gt;BAWU Recycling-&gt;Behandler</v>
      </c>
      <c r="J232" s="116" t="str">
        <f>VLOOKUP(G232,Buchungsvarianten!$D$4:$F$51,3,FALSE)</f>
        <v>WSZ als Anlage der Gemeinde</v>
      </c>
      <c r="K232" s="21">
        <v>33</v>
      </c>
      <c r="L232" s="185" t="str">
        <f>VLOOKUP($K232,Buchungsvarianten!$G$4:$AN$51,COLUMN(B232),FALSE)</f>
        <v>&lt;Pers.GLN Gem.&gt;</v>
      </c>
      <c r="M232" s="181" t="str">
        <f>VLOOKUP($K232,Buchungsvarianten!$G$4:$AN$51,COLUMN(C232),FALSE)</f>
        <v>&lt;Anl.GLN WSZ (Gem.)&gt;</v>
      </c>
      <c r="N232" s="181" t="str">
        <f>VLOOKUP($K232,Buchungsvarianten!$G$4:$AN$51,COLUMN(D232),FALSE)</f>
        <v>&lt;Übernahme&gt;</v>
      </c>
      <c r="O232" s="181" t="str">
        <f>VLOOKUP($K232,Buchungsvarianten!$G$4:$AN$51,COLUMN(E232),FALSE)</f>
        <v>Anl.GLN WSZ (Gem.)</v>
      </c>
      <c r="P232" s="181" t="str">
        <f>VLOOKUP($K232,Buchungsvarianten!$G$4:$AN$51,COLUMN(F232),FALSE)</f>
        <v>Pers.GLN ausgel.Betrieb</v>
      </c>
      <c r="Q232" s="186" t="str">
        <f>VLOOKUP($K232,Buchungsvarianten!$G$4:$AN$51,COLUMN(G232),FALSE)</f>
        <v>ÜG in Strecke</v>
      </c>
      <c r="R232" s="185" t="str">
        <f>VLOOKUP($K232,Buchungsvarianten!$G$4:$AN$51,COLUMN(H232),FALSE)</f>
        <v>Stand.GLN WSZ (Gem.)</v>
      </c>
      <c r="S232" s="181" t="str">
        <f>VLOOKUP($K232,Buchungsvarianten!$G$4:$AN$51,COLUMN(I232),FALSE)</f>
        <v>Pers.GLN ausgel.Betrieb</v>
      </c>
      <c r="T232" s="181" t="str">
        <f>VLOOKUP($K232,Buchungsvarianten!$G$4:$AN$51,COLUMN(J232),FALSE)</f>
        <v>ÜN in Strecke</v>
      </c>
      <c r="U232" s="181" t="str">
        <f>VLOOKUP($K232,Buchungsvarianten!$G$4:$AN$51,COLUMN(K232),FALSE)</f>
        <v>Pers.GLN ausgel.Betrieb</v>
      </c>
      <c r="V232" s="181" t="str">
        <f>VLOOKUP($K232,Buchungsvarianten!$G$4:$AN$51,COLUMN(L232),FALSE)</f>
        <v>Pers.GLN BAWU Recycling</v>
      </c>
      <c r="W232" s="186" t="str">
        <f>VLOOKUP($K232,Buchungsvarianten!$G$4:$AN$51,COLUMN(M232),FALSE)</f>
        <v>ÜG aus/in Strecke</v>
      </c>
      <c r="X232" s="185" t="str">
        <f>VLOOKUP($K232,Buchungsvarianten!$G$4:$AN$51,COLUMN(N232),FALSE)</f>
        <v>Pers.GLN ausgel.Betrieb</v>
      </c>
      <c r="Y232" s="181" t="str">
        <f>VLOOKUP($K232,Buchungsvarianten!$G$4:$AN$51,COLUMN(O232),FALSE)</f>
        <v>Pers.GLN BAWU Recycling</v>
      </c>
      <c r="Z232" s="181" t="str">
        <f>VLOOKUP($K232,Buchungsvarianten!$G$4:$AN$51,COLUMN(P232),FALSE)</f>
        <v>ÜN aus/in Strecke</v>
      </c>
      <c r="AA232" s="181" t="str">
        <f>VLOOKUP($K232,Buchungsvarianten!$G$4:$AN$51,COLUMN(Q232),FALSE)</f>
        <v>Pers.GLN BAWU Recycling</v>
      </c>
      <c r="AB232" s="181" t="str">
        <f>VLOOKUP($K232,Buchungsvarianten!$G$4:$AN$51,COLUMN(R232),FALSE)</f>
        <v>Stand.GLN S/B</v>
      </c>
      <c r="AC232" s="186" t="str">
        <f>VLOOKUP($K232,Buchungsvarianten!$G$4:$AN$51,COLUMN(S232),FALSE)</f>
        <v>ÜG aus Strecke</v>
      </c>
      <c r="AD232" s="185" t="str">
        <f>VLOOKUP($K232,Buchungsvarianten!$G$4:$AN$51,COLUMN(T232),FALSE)</f>
        <v>Pers.GLN BAWU Recycling</v>
      </c>
      <c r="AE232" s="181" t="str">
        <f>VLOOKUP($K232,Buchungsvarianten!$G$4:$AN$51,COLUMN(U232),FALSE)</f>
        <v>Anl.GLN S/B</v>
      </c>
      <c r="AF232" s="181" t="str">
        <f>VLOOKUP($K232,Buchungsvarianten!$G$4:$AN$51,COLUMN(V232),FALSE)</f>
        <v>ÜN aus Strecke</v>
      </c>
      <c r="AG232" s="181" t="str">
        <f>VLOOKUP($K232,Buchungsvarianten!$G$4:$AN$51,COLUMN(W232),FALSE)</f>
        <v>-</v>
      </c>
      <c r="AH232" s="181" t="str">
        <f>VLOOKUP($K232,Buchungsvarianten!$G$4:$AN$51,COLUMN(X232),FALSE)</f>
        <v>-</v>
      </c>
      <c r="AI232" s="186" t="str">
        <f>VLOOKUP($K232,Buchungsvarianten!$G$4:$AN$51,COLUMN(Y232),FALSE)</f>
        <v>-</v>
      </c>
      <c r="AJ232" s="185" t="str">
        <f>VLOOKUP($K232,Buchungsvarianten!$G$4:$AN$51,COLUMN(Z232),FALSE)</f>
        <v>-</v>
      </c>
      <c r="AK232" s="181" t="str">
        <f>VLOOKUP($K232,Buchungsvarianten!$G$4:$AN$51,COLUMN(AA232),FALSE)</f>
        <v>-</v>
      </c>
      <c r="AL232" s="181" t="str">
        <f>VLOOKUP($K232,Buchungsvarianten!$G$4:$AN$51,COLUMN(AB232),FALSE)</f>
        <v>-</v>
      </c>
      <c r="AM232" s="181" t="str">
        <f>VLOOKUP($K232,Buchungsvarianten!$G$4:$AN$51,COLUMN(AC232),FALSE)</f>
        <v>-</v>
      </c>
      <c r="AN232" s="181" t="str">
        <f>VLOOKUP($K232,Buchungsvarianten!$G$4:$AN$51,COLUMN(AD232),FALSE)</f>
        <v>-</v>
      </c>
      <c r="AO232" s="186" t="str">
        <f>VLOOKUP($K232,Buchungsvarianten!$G$4:$AN$51,COLUMN(AE232),FALSE)</f>
        <v>-</v>
      </c>
      <c r="AP232" s="185" t="str">
        <f>VLOOKUP($K232,Buchungsvarianten!$G$4:$AN$51,COLUMN(AF232),FALSE)</f>
        <v>-</v>
      </c>
      <c r="AQ232" s="181" t="str">
        <f>VLOOKUP($K232,Buchungsvarianten!$G$4:$AN$51,COLUMN(AG232),FALSE)</f>
        <v>-</v>
      </c>
      <c r="AR232" s="186" t="str">
        <f>VLOOKUP($K232,Buchungsvarianten!$G$4:$AN$51,COLUMN(AH232),FALSE)</f>
        <v>-</v>
      </c>
      <c r="AS232" s="35" t="s">
        <v>131</v>
      </c>
    </row>
    <row r="233" spans="1:45" ht="45" x14ac:dyDescent="0.25">
      <c r="A233" s="6" t="s">
        <v>28</v>
      </c>
      <c r="B233" s="6" t="s">
        <v>28</v>
      </c>
      <c r="C233" s="6" t="s">
        <v>27</v>
      </c>
      <c r="D233" s="6" t="s">
        <v>95</v>
      </c>
      <c r="E233" s="6">
        <v>35338</v>
      </c>
      <c r="F233" s="119" t="s">
        <v>96</v>
      </c>
      <c r="G233" s="5">
        <f t="shared" si="3"/>
        <v>33</v>
      </c>
      <c r="H233" s="4" t="str">
        <f>VLOOKUP(G233,Buchungsvarianten!$D$4:$F$51,2,FALSE)</f>
        <v>Bring</v>
      </c>
      <c r="I233" s="123" t="str">
        <f>VLOOKUP(K233,Buchungsvarianten!$G$4:$AP$51,36,FALSE)</f>
        <v>HH-&gt;WSZ-&gt;ausgel.Betrieb-&gt;BAWU Recycling-&gt;Behandler</v>
      </c>
      <c r="J233" s="116" t="str">
        <f>VLOOKUP(G233,Buchungsvarianten!$D$4:$F$51,3,FALSE)</f>
        <v>WSZ als Anlage der Gemeinde</v>
      </c>
      <c r="K233" s="5">
        <v>33</v>
      </c>
      <c r="L233" s="185" t="str">
        <f>VLOOKUP($K233,Buchungsvarianten!$G$4:$AN$51,COLUMN(B233),FALSE)</f>
        <v>&lt;Pers.GLN Gem.&gt;</v>
      </c>
      <c r="M233" s="181" t="str">
        <f>VLOOKUP($K233,Buchungsvarianten!$G$4:$AN$51,COLUMN(C233),FALSE)</f>
        <v>&lt;Anl.GLN WSZ (Gem.)&gt;</v>
      </c>
      <c r="N233" s="181" t="str">
        <f>VLOOKUP($K233,Buchungsvarianten!$G$4:$AN$51,COLUMN(D233),FALSE)</f>
        <v>&lt;Übernahme&gt;</v>
      </c>
      <c r="O233" s="181" t="str">
        <f>VLOOKUP($K233,Buchungsvarianten!$G$4:$AN$51,COLUMN(E233),FALSE)</f>
        <v>Anl.GLN WSZ (Gem.)</v>
      </c>
      <c r="P233" s="181" t="str">
        <f>VLOOKUP($K233,Buchungsvarianten!$G$4:$AN$51,COLUMN(F233),FALSE)</f>
        <v>Pers.GLN ausgel.Betrieb</v>
      </c>
      <c r="Q233" s="186" t="str">
        <f>VLOOKUP($K233,Buchungsvarianten!$G$4:$AN$51,COLUMN(G233),FALSE)</f>
        <v>ÜG in Strecke</v>
      </c>
      <c r="R233" s="185" t="str">
        <f>VLOOKUP($K233,Buchungsvarianten!$G$4:$AN$51,COLUMN(H233),FALSE)</f>
        <v>Stand.GLN WSZ (Gem.)</v>
      </c>
      <c r="S233" s="181" t="str">
        <f>VLOOKUP($K233,Buchungsvarianten!$G$4:$AN$51,COLUMN(I233),FALSE)</f>
        <v>Pers.GLN ausgel.Betrieb</v>
      </c>
      <c r="T233" s="181" t="str">
        <f>VLOOKUP($K233,Buchungsvarianten!$G$4:$AN$51,COLUMN(J233),FALSE)</f>
        <v>ÜN in Strecke</v>
      </c>
      <c r="U233" s="181" t="str">
        <f>VLOOKUP($K233,Buchungsvarianten!$G$4:$AN$51,COLUMN(K233),FALSE)</f>
        <v>Pers.GLN ausgel.Betrieb</v>
      </c>
      <c r="V233" s="181" t="str">
        <f>VLOOKUP($K233,Buchungsvarianten!$G$4:$AN$51,COLUMN(L233),FALSE)</f>
        <v>Pers.GLN BAWU Recycling</v>
      </c>
      <c r="W233" s="186" t="str">
        <f>VLOOKUP($K233,Buchungsvarianten!$G$4:$AN$51,COLUMN(M233),FALSE)</f>
        <v>ÜG aus/in Strecke</v>
      </c>
      <c r="X233" s="185" t="str">
        <f>VLOOKUP($K233,Buchungsvarianten!$G$4:$AN$51,COLUMN(N233),FALSE)</f>
        <v>Pers.GLN ausgel.Betrieb</v>
      </c>
      <c r="Y233" s="181" t="str">
        <f>VLOOKUP($K233,Buchungsvarianten!$G$4:$AN$51,COLUMN(O233),FALSE)</f>
        <v>Pers.GLN BAWU Recycling</v>
      </c>
      <c r="Z233" s="181" t="str">
        <f>VLOOKUP($K233,Buchungsvarianten!$G$4:$AN$51,COLUMN(P233),FALSE)</f>
        <v>ÜN aus/in Strecke</v>
      </c>
      <c r="AA233" s="181" t="str">
        <f>VLOOKUP($K233,Buchungsvarianten!$G$4:$AN$51,COLUMN(Q233),FALSE)</f>
        <v>Pers.GLN BAWU Recycling</v>
      </c>
      <c r="AB233" s="181" t="str">
        <f>VLOOKUP($K233,Buchungsvarianten!$G$4:$AN$51,COLUMN(R233),FALSE)</f>
        <v>Stand.GLN S/B</v>
      </c>
      <c r="AC233" s="186" t="str">
        <f>VLOOKUP($K233,Buchungsvarianten!$G$4:$AN$51,COLUMN(S233),FALSE)</f>
        <v>ÜG aus Strecke</v>
      </c>
      <c r="AD233" s="185" t="str">
        <f>VLOOKUP($K233,Buchungsvarianten!$G$4:$AN$51,COLUMN(T233),FALSE)</f>
        <v>Pers.GLN BAWU Recycling</v>
      </c>
      <c r="AE233" s="181" t="str">
        <f>VLOOKUP($K233,Buchungsvarianten!$G$4:$AN$51,COLUMN(U233),FALSE)</f>
        <v>Anl.GLN S/B</v>
      </c>
      <c r="AF233" s="181" t="str">
        <f>VLOOKUP($K233,Buchungsvarianten!$G$4:$AN$51,COLUMN(V233),FALSE)</f>
        <v>ÜN aus Strecke</v>
      </c>
      <c r="AG233" s="181" t="str">
        <f>VLOOKUP($K233,Buchungsvarianten!$G$4:$AN$51,COLUMN(W233),FALSE)</f>
        <v>-</v>
      </c>
      <c r="AH233" s="181" t="str">
        <f>VLOOKUP($K233,Buchungsvarianten!$G$4:$AN$51,COLUMN(X233),FALSE)</f>
        <v>-</v>
      </c>
      <c r="AI233" s="186" t="str">
        <f>VLOOKUP($K233,Buchungsvarianten!$G$4:$AN$51,COLUMN(Y233),FALSE)</f>
        <v>-</v>
      </c>
      <c r="AJ233" s="185" t="str">
        <f>VLOOKUP($K233,Buchungsvarianten!$G$4:$AN$51,COLUMN(Z233),FALSE)</f>
        <v>-</v>
      </c>
      <c r="AK233" s="181" t="str">
        <f>VLOOKUP($K233,Buchungsvarianten!$G$4:$AN$51,COLUMN(AA233),FALSE)</f>
        <v>-</v>
      </c>
      <c r="AL233" s="181" t="str">
        <f>VLOOKUP($K233,Buchungsvarianten!$G$4:$AN$51,COLUMN(AB233),FALSE)</f>
        <v>-</v>
      </c>
      <c r="AM233" s="181" t="str">
        <f>VLOOKUP($K233,Buchungsvarianten!$G$4:$AN$51,COLUMN(AC233),FALSE)</f>
        <v>-</v>
      </c>
      <c r="AN233" s="181" t="str">
        <f>VLOOKUP($K233,Buchungsvarianten!$G$4:$AN$51,COLUMN(AD233),FALSE)</f>
        <v>-</v>
      </c>
      <c r="AO233" s="186" t="str">
        <f>VLOOKUP($K233,Buchungsvarianten!$G$4:$AN$51,COLUMN(AE233),FALSE)</f>
        <v>-</v>
      </c>
      <c r="AP233" s="185" t="str">
        <f>VLOOKUP($K233,Buchungsvarianten!$G$4:$AN$51,COLUMN(AF233),FALSE)</f>
        <v>-</v>
      </c>
      <c r="AQ233" s="181" t="str">
        <f>VLOOKUP($K233,Buchungsvarianten!$G$4:$AN$51,COLUMN(AG233),FALSE)</f>
        <v>-</v>
      </c>
      <c r="AR233" s="186" t="str">
        <f>VLOOKUP($K233,Buchungsvarianten!$G$4:$AN$51,COLUMN(AH233),FALSE)</f>
        <v>-</v>
      </c>
      <c r="AS233" s="35" t="s">
        <v>131</v>
      </c>
    </row>
    <row r="234" spans="1:45" ht="45" x14ac:dyDescent="0.25">
      <c r="A234" s="6" t="s">
        <v>28</v>
      </c>
      <c r="B234" s="6" t="s">
        <v>28</v>
      </c>
      <c r="C234" s="6" t="s">
        <v>27</v>
      </c>
      <c r="D234" s="6" t="s">
        <v>95</v>
      </c>
      <c r="E234" s="6">
        <v>35322</v>
      </c>
      <c r="F234" s="119" t="s">
        <v>815</v>
      </c>
      <c r="G234" s="5">
        <f t="shared" si="3"/>
        <v>33</v>
      </c>
      <c r="H234" s="4" t="str">
        <f>VLOOKUP(G234,Buchungsvarianten!$D$4:$F$51,2,FALSE)</f>
        <v>Bring</v>
      </c>
      <c r="I234" s="123" t="str">
        <f>VLOOKUP(K234,Buchungsvarianten!$G$4:$AP$51,36,FALSE)</f>
        <v>HH-&gt;WSZ-&gt;ausgel.Betrieb-&gt;BAWU Recycling-&gt;Behandler</v>
      </c>
      <c r="J234" s="116" t="str">
        <f>VLOOKUP(G234,Buchungsvarianten!$D$4:$F$51,3,FALSE)</f>
        <v>WSZ als Anlage der Gemeinde</v>
      </c>
      <c r="K234" s="5">
        <v>33</v>
      </c>
      <c r="L234" s="185" t="str">
        <f>VLOOKUP($K234,Buchungsvarianten!$G$4:$AN$51,COLUMN(B234),FALSE)</f>
        <v>&lt;Pers.GLN Gem.&gt;</v>
      </c>
      <c r="M234" s="181" t="str">
        <f>VLOOKUP($K234,Buchungsvarianten!$G$4:$AN$51,COLUMN(C234),FALSE)</f>
        <v>&lt;Anl.GLN WSZ (Gem.)&gt;</v>
      </c>
      <c r="N234" s="181" t="str">
        <f>VLOOKUP($K234,Buchungsvarianten!$G$4:$AN$51,COLUMN(D234),FALSE)</f>
        <v>&lt;Übernahme&gt;</v>
      </c>
      <c r="O234" s="181" t="str">
        <f>VLOOKUP($K234,Buchungsvarianten!$G$4:$AN$51,COLUMN(E234),FALSE)</f>
        <v>Anl.GLN WSZ (Gem.)</v>
      </c>
      <c r="P234" s="181" t="str">
        <f>VLOOKUP($K234,Buchungsvarianten!$G$4:$AN$51,COLUMN(F234),FALSE)</f>
        <v>Pers.GLN ausgel.Betrieb</v>
      </c>
      <c r="Q234" s="186" t="str">
        <f>VLOOKUP($K234,Buchungsvarianten!$G$4:$AN$51,COLUMN(G234),FALSE)</f>
        <v>ÜG in Strecke</v>
      </c>
      <c r="R234" s="185" t="str">
        <f>VLOOKUP($K234,Buchungsvarianten!$G$4:$AN$51,COLUMN(H234),FALSE)</f>
        <v>Stand.GLN WSZ (Gem.)</v>
      </c>
      <c r="S234" s="181" t="str">
        <f>VLOOKUP($K234,Buchungsvarianten!$G$4:$AN$51,COLUMN(I234),FALSE)</f>
        <v>Pers.GLN ausgel.Betrieb</v>
      </c>
      <c r="T234" s="181" t="str">
        <f>VLOOKUP($K234,Buchungsvarianten!$G$4:$AN$51,COLUMN(J234),FALSE)</f>
        <v>ÜN in Strecke</v>
      </c>
      <c r="U234" s="181" t="str">
        <f>VLOOKUP($K234,Buchungsvarianten!$G$4:$AN$51,COLUMN(K234),FALSE)</f>
        <v>Pers.GLN ausgel.Betrieb</v>
      </c>
      <c r="V234" s="181" t="str">
        <f>VLOOKUP($K234,Buchungsvarianten!$G$4:$AN$51,COLUMN(L234),FALSE)</f>
        <v>Pers.GLN BAWU Recycling</v>
      </c>
      <c r="W234" s="186" t="str">
        <f>VLOOKUP($K234,Buchungsvarianten!$G$4:$AN$51,COLUMN(M234),FALSE)</f>
        <v>ÜG aus/in Strecke</v>
      </c>
      <c r="X234" s="185" t="str">
        <f>VLOOKUP($K234,Buchungsvarianten!$G$4:$AN$51,COLUMN(N234),FALSE)</f>
        <v>Pers.GLN ausgel.Betrieb</v>
      </c>
      <c r="Y234" s="181" t="str">
        <f>VLOOKUP($K234,Buchungsvarianten!$G$4:$AN$51,COLUMN(O234),FALSE)</f>
        <v>Pers.GLN BAWU Recycling</v>
      </c>
      <c r="Z234" s="181" t="str">
        <f>VLOOKUP($K234,Buchungsvarianten!$G$4:$AN$51,COLUMN(P234),FALSE)</f>
        <v>ÜN aus/in Strecke</v>
      </c>
      <c r="AA234" s="181" t="str">
        <f>VLOOKUP($K234,Buchungsvarianten!$G$4:$AN$51,COLUMN(Q234),FALSE)</f>
        <v>Pers.GLN BAWU Recycling</v>
      </c>
      <c r="AB234" s="181" t="str">
        <f>VLOOKUP($K234,Buchungsvarianten!$G$4:$AN$51,COLUMN(R234),FALSE)</f>
        <v>Stand.GLN S/B</v>
      </c>
      <c r="AC234" s="186" t="str">
        <f>VLOOKUP($K234,Buchungsvarianten!$G$4:$AN$51,COLUMN(S234),FALSE)</f>
        <v>ÜG aus Strecke</v>
      </c>
      <c r="AD234" s="185" t="str">
        <f>VLOOKUP($K234,Buchungsvarianten!$G$4:$AN$51,COLUMN(T234),FALSE)</f>
        <v>Pers.GLN BAWU Recycling</v>
      </c>
      <c r="AE234" s="181" t="str">
        <f>VLOOKUP($K234,Buchungsvarianten!$G$4:$AN$51,COLUMN(U234),FALSE)</f>
        <v>Anl.GLN S/B</v>
      </c>
      <c r="AF234" s="181" t="str">
        <f>VLOOKUP($K234,Buchungsvarianten!$G$4:$AN$51,COLUMN(V234),FALSE)</f>
        <v>ÜN aus Strecke</v>
      </c>
      <c r="AG234" s="181" t="str">
        <f>VLOOKUP($K234,Buchungsvarianten!$G$4:$AN$51,COLUMN(W234),FALSE)</f>
        <v>-</v>
      </c>
      <c r="AH234" s="181" t="str">
        <f>VLOOKUP($K234,Buchungsvarianten!$G$4:$AN$51,COLUMN(X234),FALSE)</f>
        <v>-</v>
      </c>
      <c r="AI234" s="186" t="str">
        <f>VLOOKUP($K234,Buchungsvarianten!$G$4:$AN$51,COLUMN(Y234),FALSE)</f>
        <v>-</v>
      </c>
      <c r="AJ234" s="185" t="str">
        <f>VLOOKUP($K234,Buchungsvarianten!$G$4:$AN$51,COLUMN(Z234),FALSE)</f>
        <v>-</v>
      </c>
      <c r="AK234" s="181" t="str">
        <f>VLOOKUP($K234,Buchungsvarianten!$G$4:$AN$51,COLUMN(AA234),FALSE)</f>
        <v>-</v>
      </c>
      <c r="AL234" s="181" t="str">
        <f>VLOOKUP($K234,Buchungsvarianten!$G$4:$AN$51,COLUMN(AB234),FALSE)</f>
        <v>-</v>
      </c>
      <c r="AM234" s="181" t="str">
        <f>VLOOKUP($K234,Buchungsvarianten!$G$4:$AN$51,COLUMN(AC234),FALSE)</f>
        <v>-</v>
      </c>
      <c r="AN234" s="181" t="str">
        <f>VLOOKUP($K234,Buchungsvarianten!$G$4:$AN$51,COLUMN(AD234),FALSE)</f>
        <v>-</v>
      </c>
      <c r="AO234" s="186" t="str">
        <f>VLOOKUP($K234,Buchungsvarianten!$G$4:$AN$51,COLUMN(AE234),FALSE)</f>
        <v>-</v>
      </c>
      <c r="AP234" s="185" t="str">
        <f>VLOOKUP($K234,Buchungsvarianten!$G$4:$AN$51,COLUMN(AF234),FALSE)</f>
        <v>-</v>
      </c>
      <c r="AQ234" s="181" t="str">
        <f>VLOOKUP($K234,Buchungsvarianten!$G$4:$AN$51,COLUMN(AG234),FALSE)</f>
        <v>-</v>
      </c>
      <c r="AR234" s="186" t="str">
        <f>VLOOKUP($K234,Buchungsvarianten!$G$4:$AN$51,COLUMN(AH234),FALSE)</f>
        <v>-</v>
      </c>
      <c r="AS234" s="35" t="s">
        <v>131</v>
      </c>
    </row>
    <row r="235" spans="1:45" ht="30" x14ac:dyDescent="0.25">
      <c r="A235" s="6" t="s">
        <v>28</v>
      </c>
      <c r="B235" s="6" t="s">
        <v>28</v>
      </c>
      <c r="C235" s="6" t="s">
        <v>27</v>
      </c>
      <c r="D235" s="103" t="s">
        <v>68</v>
      </c>
      <c r="E235" s="88">
        <v>53301</v>
      </c>
      <c r="F235" s="121" t="s">
        <v>812</v>
      </c>
      <c r="G235" s="104">
        <f t="shared" si="3"/>
        <v>18</v>
      </c>
      <c r="H235" s="4" t="str">
        <f>VLOOKUP(G235,Buchungsvarianten!$D$4:$F$51,2,FALSE)</f>
        <v>Bring</v>
      </c>
      <c r="I235" s="123" t="str">
        <f>VLOOKUP(K235,Buchungsvarianten!$G$4:$AP$51,36,FALSE)</f>
        <v>HH-&gt;WSZ-&gt;ausgel.Betrieb-&gt;S/B</v>
      </c>
      <c r="J235" s="116" t="str">
        <f>VLOOKUP(G235,Buchungsvarianten!$D$4:$F$51,3,FALSE)</f>
        <v>WSZ als Anlage der Gemeinde</v>
      </c>
      <c r="K235" s="7">
        <v>18</v>
      </c>
      <c r="L235" s="185" t="str">
        <f>VLOOKUP($K235,Buchungsvarianten!$G$4:$AN$51,COLUMN(B235),FALSE)</f>
        <v>&lt;Pers.GLN Gem.&gt;</v>
      </c>
      <c r="M235" s="181" t="str">
        <f>VLOOKUP($K235,Buchungsvarianten!$G$4:$AN$51,COLUMN(C235),FALSE)</f>
        <v>&lt;Anl.GLN WSZ (Gem.)&gt;</v>
      </c>
      <c r="N235" s="181" t="str">
        <f>VLOOKUP($K235,Buchungsvarianten!$G$4:$AN$51,COLUMN(D235),FALSE)</f>
        <v>&lt;Übernahme&gt;</v>
      </c>
      <c r="O235" s="181" t="str">
        <f>VLOOKUP($K235,Buchungsvarianten!$G$4:$AN$51,COLUMN(E235),FALSE)</f>
        <v>Anl.GLN WSZ (Gem.)</v>
      </c>
      <c r="P235" s="181" t="str">
        <f>VLOOKUP($K235,Buchungsvarianten!$G$4:$AN$51,COLUMN(F235),FALSE)</f>
        <v>Pers.GLN ausgel.Betrieb</v>
      </c>
      <c r="Q235" s="186" t="str">
        <f>VLOOKUP($K235,Buchungsvarianten!$G$4:$AN$51,COLUMN(G235),FALSE)</f>
        <v>ÜG in Strecke</v>
      </c>
      <c r="R235" s="185" t="str">
        <f>VLOOKUP($K235,Buchungsvarianten!$G$4:$AN$51,COLUMN(H235),FALSE)</f>
        <v>Stand.GLN WSZ (Gem.)</v>
      </c>
      <c r="S235" s="181" t="str">
        <f>VLOOKUP($K235,Buchungsvarianten!$G$4:$AN$51,COLUMN(I235),FALSE)</f>
        <v>Pers.GLN ausgel.Betrieb</v>
      </c>
      <c r="T235" s="181" t="str">
        <f>VLOOKUP($K235,Buchungsvarianten!$G$4:$AN$51,COLUMN(J235),FALSE)</f>
        <v>ÜN in Strecke</v>
      </c>
      <c r="U235" s="181" t="str">
        <f>VLOOKUP($K235,Buchungsvarianten!$G$4:$AN$51,COLUMN(K235),FALSE)</f>
        <v>Pers.GLN ausgel.Betrieb</v>
      </c>
      <c r="V235" s="181" t="str">
        <f>VLOOKUP($K235,Buchungsvarianten!$G$4:$AN$51,COLUMN(L235),FALSE)</f>
        <v>Stand.GLN S/B</v>
      </c>
      <c r="W235" s="186" t="str">
        <f>VLOOKUP($K235,Buchungsvarianten!$G$4:$AN$51,COLUMN(M235),FALSE)</f>
        <v>ÜG aus Strecke</v>
      </c>
      <c r="X235" s="185" t="str">
        <f>VLOOKUP($K235,Buchungsvarianten!$G$4:$AN$51,COLUMN(N235),FALSE)</f>
        <v>Pers.GLN ausgel.Betrieb</v>
      </c>
      <c r="Y235" s="181" t="str">
        <f>VLOOKUP($K235,Buchungsvarianten!$G$4:$AN$51,COLUMN(O235),FALSE)</f>
        <v>Anl.GLN S/B</v>
      </c>
      <c r="Z235" s="181" t="str">
        <f>VLOOKUP($K235,Buchungsvarianten!$G$4:$AN$51,COLUMN(P235),FALSE)</f>
        <v>ÜN aus Strecke</v>
      </c>
      <c r="AA235" s="181" t="str">
        <f>VLOOKUP($K235,Buchungsvarianten!$G$4:$AN$51,COLUMN(Q235),FALSE)</f>
        <v>-</v>
      </c>
      <c r="AB235" s="181" t="str">
        <f>VLOOKUP($K235,Buchungsvarianten!$G$4:$AN$51,COLUMN(R235),FALSE)</f>
        <v>-</v>
      </c>
      <c r="AC235" s="186" t="str">
        <f>VLOOKUP($K235,Buchungsvarianten!$G$4:$AN$51,COLUMN(S235),FALSE)</f>
        <v>-</v>
      </c>
      <c r="AD235" s="185" t="str">
        <f>VLOOKUP($K235,Buchungsvarianten!$G$4:$AN$51,COLUMN(T235),FALSE)</f>
        <v>-</v>
      </c>
      <c r="AE235" s="181" t="str">
        <f>VLOOKUP($K235,Buchungsvarianten!$G$4:$AN$51,COLUMN(U235),FALSE)</f>
        <v>-</v>
      </c>
      <c r="AF235" s="181" t="str">
        <f>VLOOKUP($K235,Buchungsvarianten!$G$4:$AN$51,COLUMN(V235),FALSE)</f>
        <v>-</v>
      </c>
      <c r="AG235" s="181" t="str">
        <f>VLOOKUP($K235,Buchungsvarianten!$G$4:$AN$51,COLUMN(W235),FALSE)</f>
        <v>-</v>
      </c>
      <c r="AH235" s="181" t="str">
        <f>VLOOKUP($K235,Buchungsvarianten!$G$4:$AN$51,COLUMN(X235),FALSE)</f>
        <v>-</v>
      </c>
      <c r="AI235" s="186" t="str">
        <f>VLOOKUP($K235,Buchungsvarianten!$G$4:$AN$51,COLUMN(Y235),FALSE)</f>
        <v>-</v>
      </c>
      <c r="AJ235" s="185" t="str">
        <f>VLOOKUP($K235,Buchungsvarianten!$G$4:$AN$51,COLUMN(Z235),FALSE)</f>
        <v>-</v>
      </c>
      <c r="AK235" s="181" t="str">
        <f>VLOOKUP($K235,Buchungsvarianten!$G$4:$AN$51,COLUMN(AA235),FALSE)</f>
        <v>-</v>
      </c>
      <c r="AL235" s="181" t="str">
        <f>VLOOKUP($K235,Buchungsvarianten!$G$4:$AN$51,COLUMN(AB235),FALSE)</f>
        <v>-</v>
      </c>
      <c r="AM235" s="181" t="str">
        <f>VLOOKUP($K235,Buchungsvarianten!$G$4:$AN$51,COLUMN(AC235),FALSE)</f>
        <v>-</v>
      </c>
      <c r="AN235" s="181" t="str">
        <f>VLOOKUP($K235,Buchungsvarianten!$G$4:$AN$51,COLUMN(AD235),FALSE)</f>
        <v>-</v>
      </c>
      <c r="AO235" s="186" t="str">
        <f>VLOOKUP($K235,Buchungsvarianten!$G$4:$AN$51,COLUMN(AE235),FALSE)</f>
        <v>-</v>
      </c>
      <c r="AP235" s="185" t="str">
        <f>VLOOKUP($K235,Buchungsvarianten!$G$4:$AN$51,COLUMN(AF235),FALSE)</f>
        <v>-</v>
      </c>
      <c r="AQ235" s="181" t="str">
        <f>VLOOKUP($K235,Buchungsvarianten!$G$4:$AN$51,COLUMN(AG235),FALSE)</f>
        <v>-</v>
      </c>
      <c r="AR235" s="186" t="str">
        <f>VLOOKUP($K235,Buchungsvarianten!$G$4:$AN$51,COLUMN(AH235),FALSE)</f>
        <v>-</v>
      </c>
      <c r="AS235" s="35"/>
    </row>
    <row r="236" spans="1:45" ht="45" x14ac:dyDescent="0.25">
      <c r="A236" s="6" t="s">
        <v>28</v>
      </c>
      <c r="B236" s="6" t="s">
        <v>28</v>
      </c>
      <c r="C236" s="6" t="s">
        <v>27</v>
      </c>
      <c r="D236" s="6" t="s">
        <v>68</v>
      </c>
      <c r="E236" s="6">
        <v>35326</v>
      </c>
      <c r="F236" s="119" t="s">
        <v>90</v>
      </c>
      <c r="G236" s="5">
        <f>K236</f>
        <v>19</v>
      </c>
      <c r="H236" s="4" t="str">
        <f>VLOOKUP(G236,Buchungsvarianten!$D$4:$F$51,2,FALSE)</f>
        <v>Bring</v>
      </c>
      <c r="I236" s="123" t="str">
        <f>VLOOKUP(K236,Buchungsvarianten!$G$4:$AP$51,36,FALSE)</f>
        <v>HH-&gt;WSZ-&gt;ausgel.Betrieb-&gt;BAWU-&gt;Behandler</v>
      </c>
      <c r="J236" s="116" t="str">
        <f>VLOOKUP(G236,Buchungsvarianten!$D$4:$F$51,3,FALSE)</f>
        <v>WSZ als Anlage der Gemeinde</v>
      </c>
      <c r="K236" s="21">
        <v>19</v>
      </c>
      <c r="L236" s="185" t="str">
        <f>VLOOKUP($K236,Buchungsvarianten!$G$4:$AN$51,COLUMN(B236),FALSE)</f>
        <v>&lt;Pers.GLN Gem.&gt;</v>
      </c>
      <c r="M236" s="181" t="str">
        <f>VLOOKUP($K236,Buchungsvarianten!$G$4:$AN$51,COLUMN(C236),FALSE)</f>
        <v>&lt;Anl.GLN WSZ (Gem.)&gt;</v>
      </c>
      <c r="N236" s="181" t="str">
        <f>VLOOKUP($K236,Buchungsvarianten!$G$4:$AN$51,COLUMN(D236),FALSE)</f>
        <v>&lt;Übernahme&gt;</v>
      </c>
      <c r="O236" s="181" t="str">
        <f>VLOOKUP($K236,Buchungsvarianten!$G$4:$AN$51,COLUMN(E236),FALSE)</f>
        <v>Anl.GLN WSZ (Gem.)</v>
      </c>
      <c r="P236" s="181" t="str">
        <f>VLOOKUP($K236,Buchungsvarianten!$G$4:$AN$51,COLUMN(F236),FALSE)</f>
        <v>Pers.GLN ausgel.Betrieb</v>
      </c>
      <c r="Q236" s="186" t="str">
        <f>VLOOKUP($K236,Buchungsvarianten!$G$4:$AN$51,COLUMN(G236),FALSE)</f>
        <v>ÜG in Strecke</v>
      </c>
      <c r="R236" s="185" t="str">
        <f>VLOOKUP($K236,Buchungsvarianten!$G$4:$AN$51,COLUMN(H236),FALSE)</f>
        <v>Stand.GLN WSZ (Gem.)</v>
      </c>
      <c r="S236" s="181" t="str">
        <f>VLOOKUP($K236,Buchungsvarianten!$G$4:$AN$51,COLUMN(I236),FALSE)</f>
        <v>Pers.GLN ausgel.Betrieb</v>
      </c>
      <c r="T236" s="181" t="str">
        <f>VLOOKUP($K236,Buchungsvarianten!$G$4:$AN$51,COLUMN(J236),FALSE)</f>
        <v>ÜN in Strecke</v>
      </c>
      <c r="U236" s="181" t="str">
        <f>VLOOKUP($K236,Buchungsvarianten!$G$4:$AN$51,COLUMN(K236),FALSE)</f>
        <v>Pers.GLN ausgel.Betrieb</v>
      </c>
      <c r="V236" s="181" t="str">
        <f>VLOOKUP($K236,Buchungsvarianten!$G$4:$AN$51,COLUMN(L236),FALSE)</f>
        <v>Pers.GLN BAWU</v>
      </c>
      <c r="W236" s="186" t="str">
        <f>VLOOKUP($K236,Buchungsvarianten!$G$4:$AN$51,COLUMN(M236),FALSE)</f>
        <v>ÜG aus/in Strecke</v>
      </c>
      <c r="X236" s="185" t="str">
        <f>VLOOKUP($K236,Buchungsvarianten!$G$4:$AN$51,COLUMN(N236),FALSE)</f>
        <v>Pers.GLN ausgel.Betrieb</v>
      </c>
      <c r="Y236" s="181" t="str">
        <f>VLOOKUP($K236,Buchungsvarianten!$G$4:$AN$51,COLUMN(O236),FALSE)</f>
        <v>Pers.GLN BAWU</v>
      </c>
      <c r="Z236" s="181" t="str">
        <f>VLOOKUP($K236,Buchungsvarianten!$G$4:$AN$51,COLUMN(P236),FALSE)</f>
        <v>ÜN aus/in Strecke</v>
      </c>
      <c r="AA236" s="181" t="str">
        <f>VLOOKUP($K236,Buchungsvarianten!$G$4:$AN$51,COLUMN(Q236),FALSE)</f>
        <v>Pers.GLN BAWU</v>
      </c>
      <c r="AB236" s="181" t="str">
        <f>VLOOKUP($K236,Buchungsvarianten!$G$4:$AN$51,COLUMN(R236),FALSE)</f>
        <v>Stand.GLN S/B</v>
      </c>
      <c r="AC236" s="186" t="str">
        <f>VLOOKUP($K236,Buchungsvarianten!$G$4:$AN$51,COLUMN(S236),FALSE)</f>
        <v>ÜG aus Strecke</v>
      </c>
      <c r="AD236" s="185" t="str">
        <f>VLOOKUP($K236,Buchungsvarianten!$G$4:$AN$51,COLUMN(T236),FALSE)</f>
        <v>Pers.GLN BAWU</v>
      </c>
      <c r="AE236" s="181" t="str">
        <f>VLOOKUP($K236,Buchungsvarianten!$G$4:$AN$51,COLUMN(U236),FALSE)</f>
        <v>Anl.GLN S/B</v>
      </c>
      <c r="AF236" s="181" t="str">
        <f>VLOOKUP($K236,Buchungsvarianten!$G$4:$AN$51,COLUMN(V236),FALSE)</f>
        <v>ÜN aus Strecke</v>
      </c>
      <c r="AG236" s="181" t="str">
        <f>VLOOKUP($K236,Buchungsvarianten!$G$4:$AN$51,COLUMN(W236),FALSE)</f>
        <v>-</v>
      </c>
      <c r="AH236" s="181" t="str">
        <f>VLOOKUP($K236,Buchungsvarianten!$G$4:$AN$51,COLUMN(X236),FALSE)</f>
        <v>-</v>
      </c>
      <c r="AI236" s="186" t="str">
        <f>VLOOKUP($K236,Buchungsvarianten!$G$4:$AN$51,COLUMN(Y236),FALSE)</f>
        <v>-</v>
      </c>
      <c r="AJ236" s="185" t="str">
        <f>VLOOKUP($K236,Buchungsvarianten!$G$4:$AN$51,COLUMN(Z236),FALSE)</f>
        <v>-</v>
      </c>
      <c r="AK236" s="181" t="str">
        <f>VLOOKUP($K236,Buchungsvarianten!$G$4:$AN$51,COLUMN(AA236),FALSE)</f>
        <v>-</v>
      </c>
      <c r="AL236" s="181" t="str">
        <f>VLOOKUP($K236,Buchungsvarianten!$G$4:$AN$51,COLUMN(AB236),FALSE)</f>
        <v>-</v>
      </c>
      <c r="AM236" s="181" t="str">
        <f>VLOOKUP($K236,Buchungsvarianten!$G$4:$AN$51,COLUMN(AC236),FALSE)</f>
        <v>-</v>
      </c>
      <c r="AN236" s="181" t="str">
        <f>VLOOKUP($K236,Buchungsvarianten!$G$4:$AN$51,COLUMN(AD236),FALSE)</f>
        <v>-</v>
      </c>
      <c r="AO236" s="186" t="str">
        <f>VLOOKUP($K236,Buchungsvarianten!$G$4:$AN$51,COLUMN(AE236),FALSE)</f>
        <v>-</v>
      </c>
      <c r="AP236" s="185" t="str">
        <f>VLOOKUP($K236,Buchungsvarianten!$G$4:$AN$51,COLUMN(AF236),FALSE)</f>
        <v>-</v>
      </c>
      <c r="AQ236" s="181" t="str">
        <f>VLOOKUP($K236,Buchungsvarianten!$G$4:$AN$51,COLUMN(AG236),FALSE)</f>
        <v>-</v>
      </c>
      <c r="AR236" s="186" t="str">
        <f>VLOOKUP($K236,Buchungsvarianten!$G$4:$AN$51,COLUMN(AH236),FALSE)</f>
        <v>-</v>
      </c>
      <c r="AS236" s="35" t="s">
        <v>131</v>
      </c>
    </row>
    <row r="237" spans="1:45" ht="45" x14ac:dyDescent="0.25">
      <c r="A237" s="6" t="s">
        <v>28</v>
      </c>
      <c r="B237" s="6" t="s">
        <v>28</v>
      </c>
      <c r="C237" s="6" t="s">
        <v>27</v>
      </c>
      <c r="D237" s="6" t="s">
        <v>68</v>
      </c>
      <c r="E237" s="6">
        <v>53510</v>
      </c>
      <c r="F237" s="119" t="s">
        <v>97</v>
      </c>
      <c r="G237" s="5">
        <f t="shared" si="3"/>
        <v>18</v>
      </c>
      <c r="H237" s="4" t="str">
        <f>VLOOKUP(G237,Buchungsvarianten!$D$4:$F$51,2,FALSE)</f>
        <v>Bring</v>
      </c>
      <c r="I237" s="123" t="str">
        <f>VLOOKUP(K237,Buchungsvarianten!$G$4:$AP$51,36,FALSE)</f>
        <v>HH-&gt;WSZ-&gt;ausgel.Betrieb-&gt;S/B</v>
      </c>
      <c r="J237" s="116" t="str">
        <f>VLOOKUP(G237,Buchungsvarianten!$D$4:$F$51,3,FALSE)</f>
        <v>WSZ als Anlage der Gemeinde</v>
      </c>
      <c r="K237" s="7">
        <v>18</v>
      </c>
      <c r="L237" s="185" t="str">
        <f>VLOOKUP($K237,Buchungsvarianten!$G$4:$AN$51,COLUMN(B237),FALSE)</f>
        <v>&lt;Pers.GLN Gem.&gt;</v>
      </c>
      <c r="M237" s="181" t="str">
        <f>VLOOKUP($K237,Buchungsvarianten!$G$4:$AN$51,COLUMN(C237),FALSE)</f>
        <v>&lt;Anl.GLN WSZ (Gem.)&gt;</v>
      </c>
      <c r="N237" s="181" t="str">
        <f>VLOOKUP($K237,Buchungsvarianten!$G$4:$AN$51,COLUMN(D237),FALSE)</f>
        <v>&lt;Übernahme&gt;</v>
      </c>
      <c r="O237" s="181" t="str">
        <f>VLOOKUP($K237,Buchungsvarianten!$G$4:$AN$51,COLUMN(E237),FALSE)</f>
        <v>Anl.GLN WSZ (Gem.)</v>
      </c>
      <c r="P237" s="181" t="str">
        <f>VLOOKUP($K237,Buchungsvarianten!$G$4:$AN$51,COLUMN(F237),FALSE)</f>
        <v>Pers.GLN ausgel.Betrieb</v>
      </c>
      <c r="Q237" s="186" t="str">
        <f>VLOOKUP($K237,Buchungsvarianten!$G$4:$AN$51,COLUMN(G237),FALSE)</f>
        <v>ÜG in Strecke</v>
      </c>
      <c r="R237" s="185" t="str">
        <f>VLOOKUP($K237,Buchungsvarianten!$G$4:$AN$51,COLUMN(H237),FALSE)</f>
        <v>Stand.GLN WSZ (Gem.)</v>
      </c>
      <c r="S237" s="181" t="str">
        <f>VLOOKUP($K237,Buchungsvarianten!$G$4:$AN$51,COLUMN(I237),FALSE)</f>
        <v>Pers.GLN ausgel.Betrieb</v>
      </c>
      <c r="T237" s="181" t="str">
        <f>VLOOKUP($K237,Buchungsvarianten!$G$4:$AN$51,COLUMN(J237),FALSE)</f>
        <v>ÜN in Strecke</v>
      </c>
      <c r="U237" s="181" t="str">
        <f>VLOOKUP($K237,Buchungsvarianten!$G$4:$AN$51,COLUMN(K237),FALSE)</f>
        <v>Pers.GLN ausgel.Betrieb</v>
      </c>
      <c r="V237" s="181" t="str">
        <f>VLOOKUP($K237,Buchungsvarianten!$G$4:$AN$51,COLUMN(L237),FALSE)</f>
        <v>Stand.GLN S/B</v>
      </c>
      <c r="W237" s="186" t="str">
        <f>VLOOKUP($K237,Buchungsvarianten!$G$4:$AN$51,COLUMN(M237),FALSE)</f>
        <v>ÜG aus Strecke</v>
      </c>
      <c r="X237" s="185" t="str">
        <f>VLOOKUP($K237,Buchungsvarianten!$G$4:$AN$51,COLUMN(N237),FALSE)</f>
        <v>Pers.GLN ausgel.Betrieb</v>
      </c>
      <c r="Y237" s="181" t="str">
        <f>VLOOKUP($K237,Buchungsvarianten!$G$4:$AN$51,COLUMN(O237),FALSE)</f>
        <v>Anl.GLN S/B</v>
      </c>
      <c r="Z237" s="181" t="str">
        <f>VLOOKUP($K237,Buchungsvarianten!$G$4:$AN$51,COLUMN(P237),FALSE)</f>
        <v>ÜN aus Strecke</v>
      </c>
      <c r="AA237" s="181" t="str">
        <f>VLOOKUP($K237,Buchungsvarianten!$G$4:$AN$51,COLUMN(Q237),FALSE)</f>
        <v>-</v>
      </c>
      <c r="AB237" s="181" t="str">
        <f>VLOOKUP($K237,Buchungsvarianten!$G$4:$AN$51,COLUMN(R237),FALSE)</f>
        <v>-</v>
      </c>
      <c r="AC237" s="186" t="str">
        <f>VLOOKUP($K237,Buchungsvarianten!$G$4:$AN$51,COLUMN(S237),FALSE)</f>
        <v>-</v>
      </c>
      <c r="AD237" s="185" t="str">
        <f>VLOOKUP($K237,Buchungsvarianten!$G$4:$AN$51,COLUMN(T237),FALSE)</f>
        <v>-</v>
      </c>
      <c r="AE237" s="181" t="str">
        <f>VLOOKUP($K237,Buchungsvarianten!$G$4:$AN$51,COLUMN(U237),FALSE)</f>
        <v>-</v>
      </c>
      <c r="AF237" s="181" t="str">
        <f>VLOOKUP($K237,Buchungsvarianten!$G$4:$AN$51,COLUMN(V237),FALSE)</f>
        <v>-</v>
      </c>
      <c r="AG237" s="181" t="str">
        <f>VLOOKUP($K237,Buchungsvarianten!$G$4:$AN$51,COLUMN(W237),FALSE)</f>
        <v>-</v>
      </c>
      <c r="AH237" s="181" t="str">
        <f>VLOOKUP($K237,Buchungsvarianten!$G$4:$AN$51,COLUMN(X237),FALSE)</f>
        <v>-</v>
      </c>
      <c r="AI237" s="186" t="str">
        <f>VLOOKUP($K237,Buchungsvarianten!$G$4:$AN$51,COLUMN(Y237),FALSE)</f>
        <v>-</v>
      </c>
      <c r="AJ237" s="185" t="str">
        <f>VLOOKUP($K237,Buchungsvarianten!$G$4:$AN$51,COLUMN(Z237),FALSE)</f>
        <v>-</v>
      </c>
      <c r="AK237" s="181" t="str">
        <f>VLOOKUP($K237,Buchungsvarianten!$G$4:$AN$51,COLUMN(AA237),FALSE)</f>
        <v>-</v>
      </c>
      <c r="AL237" s="181" t="str">
        <f>VLOOKUP($K237,Buchungsvarianten!$G$4:$AN$51,COLUMN(AB237),FALSE)</f>
        <v>-</v>
      </c>
      <c r="AM237" s="181" t="str">
        <f>VLOOKUP($K237,Buchungsvarianten!$G$4:$AN$51,COLUMN(AC237),FALSE)</f>
        <v>-</v>
      </c>
      <c r="AN237" s="181" t="str">
        <f>VLOOKUP($K237,Buchungsvarianten!$G$4:$AN$51,COLUMN(AD237),FALSE)</f>
        <v>-</v>
      </c>
      <c r="AO237" s="186" t="str">
        <f>VLOOKUP($K237,Buchungsvarianten!$G$4:$AN$51,COLUMN(AE237),FALSE)</f>
        <v>-</v>
      </c>
      <c r="AP237" s="185" t="str">
        <f>VLOOKUP($K237,Buchungsvarianten!$G$4:$AN$51,COLUMN(AF237),FALSE)</f>
        <v>-</v>
      </c>
      <c r="AQ237" s="181" t="str">
        <f>VLOOKUP($K237,Buchungsvarianten!$G$4:$AN$51,COLUMN(AG237),FALSE)</f>
        <v>-</v>
      </c>
      <c r="AR237" s="186" t="str">
        <f>VLOOKUP($K237,Buchungsvarianten!$G$4:$AN$51,COLUMN(AH237),FALSE)</f>
        <v>-</v>
      </c>
      <c r="AS237" s="35" t="s">
        <v>132</v>
      </c>
    </row>
    <row r="238" spans="1:45" ht="45" x14ac:dyDescent="0.25">
      <c r="A238" s="6" t="s">
        <v>28</v>
      </c>
      <c r="B238" s="6" t="s">
        <v>28</v>
      </c>
      <c r="C238" s="6" t="s">
        <v>27</v>
      </c>
      <c r="D238" s="6" t="s">
        <v>68</v>
      </c>
      <c r="E238" s="6">
        <v>53510</v>
      </c>
      <c r="F238" s="119" t="s">
        <v>98</v>
      </c>
      <c r="G238" s="5">
        <f t="shared" si="3"/>
        <v>18</v>
      </c>
      <c r="H238" s="4" t="str">
        <f>VLOOKUP(G238,Buchungsvarianten!$D$4:$F$51,2,FALSE)</f>
        <v>Bring</v>
      </c>
      <c r="I238" s="123" t="str">
        <f>VLOOKUP(K238,Buchungsvarianten!$G$4:$AP$51,36,FALSE)</f>
        <v>HH-&gt;WSZ-&gt;ausgel.Betrieb-&gt;S/B</v>
      </c>
      <c r="J238" s="116" t="str">
        <f>VLOOKUP(G238,Buchungsvarianten!$D$4:$F$51,3,FALSE)</f>
        <v>WSZ als Anlage der Gemeinde</v>
      </c>
      <c r="K238" s="7">
        <v>18</v>
      </c>
      <c r="L238" s="185" t="str">
        <f>VLOOKUP($K238,Buchungsvarianten!$G$4:$AN$51,COLUMN(B238),FALSE)</f>
        <v>&lt;Pers.GLN Gem.&gt;</v>
      </c>
      <c r="M238" s="181" t="str">
        <f>VLOOKUP($K238,Buchungsvarianten!$G$4:$AN$51,COLUMN(C238),FALSE)</f>
        <v>&lt;Anl.GLN WSZ (Gem.)&gt;</v>
      </c>
      <c r="N238" s="181" t="str">
        <f>VLOOKUP($K238,Buchungsvarianten!$G$4:$AN$51,COLUMN(D238),FALSE)</f>
        <v>&lt;Übernahme&gt;</v>
      </c>
      <c r="O238" s="181" t="str">
        <f>VLOOKUP($K238,Buchungsvarianten!$G$4:$AN$51,COLUMN(E238),FALSE)</f>
        <v>Anl.GLN WSZ (Gem.)</v>
      </c>
      <c r="P238" s="181" t="str">
        <f>VLOOKUP($K238,Buchungsvarianten!$G$4:$AN$51,COLUMN(F238),FALSE)</f>
        <v>Pers.GLN ausgel.Betrieb</v>
      </c>
      <c r="Q238" s="186" t="str">
        <f>VLOOKUP($K238,Buchungsvarianten!$G$4:$AN$51,COLUMN(G238),FALSE)</f>
        <v>ÜG in Strecke</v>
      </c>
      <c r="R238" s="185" t="str">
        <f>VLOOKUP($K238,Buchungsvarianten!$G$4:$AN$51,COLUMN(H238),FALSE)</f>
        <v>Stand.GLN WSZ (Gem.)</v>
      </c>
      <c r="S238" s="181" t="str">
        <f>VLOOKUP($K238,Buchungsvarianten!$G$4:$AN$51,COLUMN(I238),FALSE)</f>
        <v>Pers.GLN ausgel.Betrieb</v>
      </c>
      <c r="T238" s="181" t="str">
        <f>VLOOKUP($K238,Buchungsvarianten!$G$4:$AN$51,COLUMN(J238),FALSE)</f>
        <v>ÜN in Strecke</v>
      </c>
      <c r="U238" s="181" t="str">
        <f>VLOOKUP($K238,Buchungsvarianten!$G$4:$AN$51,COLUMN(K238),FALSE)</f>
        <v>Pers.GLN ausgel.Betrieb</v>
      </c>
      <c r="V238" s="181" t="str">
        <f>VLOOKUP($K238,Buchungsvarianten!$G$4:$AN$51,COLUMN(L238),FALSE)</f>
        <v>Stand.GLN S/B</v>
      </c>
      <c r="W238" s="186" t="str">
        <f>VLOOKUP($K238,Buchungsvarianten!$G$4:$AN$51,COLUMN(M238),FALSE)</f>
        <v>ÜG aus Strecke</v>
      </c>
      <c r="X238" s="185" t="str">
        <f>VLOOKUP($K238,Buchungsvarianten!$G$4:$AN$51,COLUMN(N238),FALSE)</f>
        <v>Pers.GLN ausgel.Betrieb</v>
      </c>
      <c r="Y238" s="181" t="str">
        <f>VLOOKUP($K238,Buchungsvarianten!$G$4:$AN$51,COLUMN(O238),FALSE)</f>
        <v>Anl.GLN S/B</v>
      </c>
      <c r="Z238" s="181" t="str">
        <f>VLOOKUP($K238,Buchungsvarianten!$G$4:$AN$51,COLUMN(P238),FALSE)</f>
        <v>ÜN aus Strecke</v>
      </c>
      <c r="AA238" s="181" t="str">
        <f>VLOOKUP($K238,Buchungsvarianten!$G$4:$AN$51,COLUMN(Q238),FALSE)</f>
        <v>-</v>
      </c>
      <c r="AB238" s="181" t="str">
        <f>VLOOKUP($K238,Buchungsvarianten!$G$4:$AN$51,COLUMN(R238),FALSE)</f>
        <v>-</v>
      </c>
      <c r="AC238" s="186" t="str">
        <f>VLOOKUP($K238,Buchungsvarianten!$G$4:$AN$51,COLUMN(S238),FALSE)</f>
        <v>-</v>
      </c>
      <c r="AD238" s="185" t="str">
        <f>VLOOKUP($K238,Buchungsvarianten!$G$4:$AN$51,COLUMN(T238),FALSE)</f>
        <v>-</v>
      </c>
      <c r="AE238" s="181" t="str">
        <f>VLOOKUP($K238,Buchungsvarianten!$G$4:$AN$51,COLUMN(U238),FALSE)</f>
        <v>-</v>
      </c>
      <c r="AF238" s="181" t="str">
        <f>VLOOKUP($K238,Buchungsvarianten!$G$4:$AN$51,COLUMN(V238),FALSE)</f>
        <v>-</v>
      </c>
      <c r="AG238" s="181" t="str">
        <f>VLOOKUP($K238,Buchungsvarianten!$G$4:$AN$51,COLUMN(W238),FALSE)</f>
        <v>-</v>
      </c>
      <c r="AH238" s="181" t="str">
        <f>VLOOKUP($K238,Buchungsvarianten!$G$4:$AN$51,COLUMN(X238),FALSE)</f>
        <v>-</v>
      </c>
      <c r="AI238" s="186" t="str">
        <f>VLOOKUP($K238,Buchungsvarianten!$G$4:$AN$51,COLUMN(Y238),FALSE)</f>
        <v>-</v>
      </c>
      <c r="AJ238" s="185" t="str">
        <f>VLOOKUP($K238,Buchungsvarianten!$G$4:$AN$51,COLUMN(Z238),FALSE)</f>
        <v>-</v>
      </c>
      <c r="AK238" s="181" t="str">
        <f>VLOOKUP($K238,Buchungsvarianten!$G$4:$AN$51,COLUMN(AA238),FALSE)</f>
        <v>-</v>
      </c>
      <c r="AL238" s="181" t="str">
        <f>VLOOKUP($K238,Buchungsvarianten!$G$4:$AN$51,COLUMN(AB238),FALSE)</f>
        <v>-</v>
      </c>
      <c r="AM238" s="181" t="str">
        <f>VLOOKUP($K238,Buchungsvarianten!$G$4:$AN$51,COLUMN(AC238),FALSE)</f>
        <v>-</v>
      </c>
      <c r="AN238" s="181" t="str">
        <f>VLOOKUP($K238,Buchungsvarianten!$G$4:$AN$51,COLUMN(AD238),FALSE)</f>
        <v>-</v>
      </c>
      <c r="AO238" s="186" t="str">
        <f>VLOOKUP($K238,Buchungsvarianten!$G$4:$AN$51,COLUMN(AE238),FALSE)</f>
        <v>-</v>
      </c>
      <c r="AP238" s="185" t="str">
        <f>VLOOKUP($K238,Buchungsvarianten!$G$4:$AN$51,COLUMN(AF238),FALSE)</f>
        <v>-</v>
      </c>
      <c r="AQ238" s="181" t="str">
        <f>VLOOKUP($K238,Buchungsvarianten!$G$4:$AN$51,COLUMN(AG238),FALSE)</f>
        <v>-</v>
      </c>
      <c r="AR238" s="186" t="str">
        <f>VLOOKUP($K238,Buchungsvarianten!$G$4:$AN$51,COLUMN(AH238),FALSE)</f>
        <v>-</v>
      </c>
      <c r="AS238" s="35" t="s">
        <v>132</v>
      </c>
    </row>
    <row r="239" spans="1:45" ht="45" x14ac:dyDescent="0.25">
      <c r="A239" s="6" t="s">
        <v>28</v>
      </c>
      <c r="B239" s="6" t="s">
        <v>28</v>
      </c>
      <c r="C239" s="6" t="s">
        <v>27</v>
      </c>
      <c r="D239" s="6" t="s">
        <v>68</v>
      </c>
      <c r="E239" s="6">
        <v>55502</v>
      </c>
      <c r="F239" s="119" t="s">
        <v>99</v>
      </c>
      <c r="G239" s="5">
        <f t="shared" si="3"/>
        <v>18</v>
      </c>
      <c r="H239" s="4" t="str">
        <f>VLOOKUP(G239,Buchungsvarianten!$D$4:$F$51,2,FALSE)</f>
        <v>Bring</v>
      </c>
      <c r="I239" s="123" t="str">
        <f>VLOOKUP(K239,Buchungsvarianten!$G$4:$AP$51,36,FALSE)</f>
        <v>HH-&gt;WSZ-&gt;ausgel.Betrieb-&gt;S/B</v>
      </c>
      <c r="J239" s="116" t="str">
        <f>VLOOKUP(G239,Buchungsvarianten!$D$4:$F$51,3,FALSE)</f>
        <v>WSZ als Anlage der Gemeinde</v>
      </c>
      <c r="K239" s="7">
        <v>18</v>
      </c>
      <c r="L239" s="185" t="str">
        <f>VLOOKUP($K239,Buchungsvarianten!$G$4:$AN$51,COLUMN(B239),FALSE)</f>
        <v>&lt;Pers.GLN Gem.&gt;</v>
      </c>
      <c r="M239" s="181" t="str">
        <f>VLOOKUP($K239,Buchungsvarianten!$G$4:$AN$51,COLUMN(C239),FALSE)</f>
        <v>&lt;Anl.GLN WSZ (Gem.)&gt;</v>
      </c>
      <c r="N239" s="181" t="str">
        <f>VLOOKUP($K239,Buchungsvarianten!$G$4:$AN$51,COLUMN(D239),FALSE)</f>
        <v>&lt;Übernahme&gt;</v>
      </c>
      <c r="O239" s="181" t="str">
        <f>VLOOKUP($K239,Buchungsvarianten!$G$4:$AN$51,COLUMN(E239),FALSE)</f>
        <v>Anl.GLN WSZ (Gem.)</v>
      </c>
      <c r="P239" s="181" t="str">
        <f>VLOOKUP($K239,Buchungsvarianten!$G$4:$AN$51,COLUMN(F239),FALSE)</f>
        <v>Pers.GLN ausgel.Betrieb</v>
      </c>
      <c r="Q239" s="186" t="str">
        <f>VLOOKUP($K239,Buchungsvarianten!$G$4:$AN$51,COLUMN(G239),FALSE)</f>
        <v>ÜG in Strecke</v>
      </c>
      <c r="R239" s="185" t="str">
        <f>VLOOKUP($K239,Buchungsvarianten!$G$4:$AN$51,COLUMN(H239),FALSE)</f>
        <v>Stand.GLN WSZ (Gem.)</v>
      </c>
      <c r="S239" s="181" t="str">
        <f>VLOOKUP($K239,Buchungsvarianten!$G$4:$AN$51,COLUMN(I239),FALSE)</f>
        <v>Pers.GLN ausgel.Betrieb</v>
      </c>
      <c r="T239" s="181" t="str">
        <f>VLOOKUP($K239,Buchungsvarianten!$G$4:$AN$51,COLUMN(J239),FALSE)</f>
        <v>ÜN in Strecke</v>
      </c>
      <c r="U239" s="181" t="str">
        <f>VLOOKUP($K239,Buchungsvarianten!$G$4:$AN$51,COLUMN(K239),FALSE)</f>
        <v>Pers.GLN ausgel.Betrieb</v>
      </c>
      <c r="V239" s="181" t="str">
        <f>VLOOKUP($K239,Buchungsvarianten!$G$4:$AN$51,COLUMN(L239),FALSE)</f>
        <v>Stand.GLN S/B</v>
      </c>
      <c r="W239" s="186" t="str">
        <f>VLOOKUP($K239,Buchungsvarianten!$G$4:$AN$51,COLUMN(M239),FALSE)</f>
        <v>ÜG aus Strecke</v>
      </c>
      <c r="X239" s="185" t="str">
        <f>VLOOKUP($K239,Buchungsvarianten!$G$4:$AN$51,COLUMN(N239),FALSE)</f>
        <v>Pers.GLN ausgel.Betrieb</v>
      </c>
      <c r="Y239" s="181" t="str">
        <f>VLOOKUP($K239,Buchungsvarianten!$G$4:$AN$51,COLUMN(O239),FALSE)</f>
        <v>Anl.GLN S/B</v>
      </c>
      <c r="Z239" s="181" t="str">
        <f>VLOOKUP($K239,Buchungsvarianten!$G$4:$AN$51,COLUMN(P239),FALSE)</f>
        <v>ÜN aus Strecke</v>
      </c>
      <c r="AA239" s="181" t="str">
        <f>VLOOKUP($K239,Buchungsvarianten!$G$4:$AN$51,COLUMN(Q239),FALSE)</f>
        <v>-</v>
      </c>
      <c r="AB239" s="181" t="str">
        <f>VLOOKUP($K239,Buchungsvarianten!$G$4:$AN$51,COLUMN(R239),FALSE)</f>
        <v>-</v>
      </c>
      <c r="AC239" s="186" t="str">
        <f>VLOOKUP($K239,Buchungsvarianten!$G$4:$AN$51,COLUMN(S239),FALSE)</f>
        <v>-</v>
      </c>
      <c r="AD239" s="185" t="str">
        <f>VLOOKUP($K239,Buchungsvarianten!$G$4:$AN$51,COLUMN(T239),FALSE)</f>
        <v>-</v>
      </c>
      <c r="AE239" s="181" t="str">
        <f>VLOOKUP($K239,Buchungsvarianten!$G$4:$AN$51,COLUMN(U239),FALSE)</f>
        <v>-</v>
      </c>
      <c r="AF239" s="181" t="str">
        <f>VLOOKUP($K239,Buchungsvarianten!$G$4:$AN$51,COLUMN(V239),FALSE)</f>
        <v>-</v>
      </c>
      <c r="AG239" s="181" t="str">
        <f>VLOOKUP($K239,Buchungsvarianten!$G$4:$AN$51,COLUMN(W239),FALSE)</f>
        <v>-</v>
      </c>
      <c r="AH239" s="181" t="str">
        <f>VLOOKUP($K239,Buchungsvarianten!$G$4:$AN$51,COLUMN(X239),FALSE)</f>
        <v>-</v>
      </c>
      <c r="AI239" s="186" t="str">
        <f>VLOOKUP($K239,Buchungsvarianten!$G$4:$AN$51,COLUMN(Y239),FALSE)</f>
        <v>-</v>
      </c>
      <c r="AJ239" s="185" t="str">
        <f>VLOOKUP($K239,Buchungsvarianten!$G$4:$AN$51,COLUMN(Z239),FALSE)</f>
        <v>-</v>
      </c>
      <c r="AK239" s="181" t="str">
        <f>VLOOKUP($K239,Buchungsvarianten!$G$4:$AN$51,COLUMN(AA239),FALSE)</f>
        <v>-</v>
      </c>
      <c r="AL239" s="181" t="str">
        <f>VLOOKUP($K239,Buchungsvarianten!$G$4:$AN$51,COLUMN(AB239),FALSE)</f>
        <v>-</v>
      </c>
      <c r="AM239" s="181" t="str">
        <f>VLOOKUP($K239,Buchungsvarianten!$G$4:$AN$51,COLUMN(AC239),FALSE)</f>
        <v>-</v>
      </c>
      <c r="AN239" s="181" t="str">
        <f>VLOOKUP($K239,Buchungsvarianten!$G$4:$AN$51,COLUMN(AD239),FALSE)</f>
        <v>-</v>
      </c>
      <c r="AO239" s="186" t="str">
        <f>VLOOKUP($K239,Buchungsvarianten!$G$4:$AN$51,COLUMN(AE239),FALSE)</f>
        <v>-</v>
      </c>
      <c r="AP239" s="185" t="str">
        <f>VLOOKUP($K239,Buchungsvarianten!$G$4:$AN$51,COLUMN(AF239),FALSE)</f>
        <v>-</v>
      </c>
      <c r="AQ239" s="181" t="str">
        <f>VLOOKUP($K239,Buchungsvarianten!$G$4:$AN$51,COLUMN(AG239),FALSE)</f>
        <v>-</v>
      </c>
      <c r="AR239" s="186" t="str">
        <f>VLOOKUP($K239,Buchungsvarianten!$G$4:$AN$51,COLUMN(AH239),FALSE)</f>
        <v>-</v>
      </c>
      <c r="AS239" s="35" t="s">
        <v>132</v>
      </c>
    </row>
    <row r="240" spans="1:45" ht="45" x14ac:dyDescent="0.25">
      <c r="A240" s="6" t="s">
        <v>28</v>
      </c>
      <c r="B240" s="6" t="s">
        <v>28</v>
      </c>
      <c r="C240" s="6" t="s">
        <v>27</v>
      </c>
      <c r="D240" s="6" t="s">
        <v>68</v>
      </c>
      <c r="E240" s="6">
        <v>59803</v>
      </c>
      <c r="F240" s="119" t="s">
        <v>157</v>
      </c>
      <c r="G240" s="5">
        <f t="shared" si="3"/>
        <v>18</v>
      </c>
      <c r="H240" s="4" t="str">
        <f>VLOOKUP(G240,Buchungsvarianten!$D$4:$F$51,2,FALSE)</f>
        <v>Bring</v>
      </c>
      <c r="I240" s="123" t="str">
        <f>VLOOKUP(K240,Buchungsvarianten!$G$4:$AP$51,36,FALSE)</f>
        <v>HH-&gt;WSZ-&gt;ausgel.Betrieb-&gt;S/B</v>
      </c>
      <c r="J240" s="116" t="str">
        <f>VLOOKUP(G240,Buchungsvarianten!$D$4:$F$51,3,FALSE)</f>
        <v>WSZ als Anlage der Gemeinde</v>
      </c>
      <c r="K240" s="7">
        <v>18</v>
      </c>
      <c r="L240" s="185" t="str">
        <f>VLOOKUP($K240,Buchungsvarianten!$G$4:$AN$51,COLUMN(B240),FALSE)</f>
        <v>&lt;Pers.GLN Gem.&gt;</v>
      </c>
      <c r="M240" s="181" t="str">
        <f>VLOOKUP($K240,Buchungsvarianten!$G$4:$AN$51,COLUMN(C240),FALSE)</f>
        <v>&lt;Anl.GLN WSZ (Gem.)&gt;</v>
      </c>
      <c r="N240" s="181" t="str">
        <f>VLOOKUP($K240,Buchungsvarianten!$G$4:$AN$51,COLUMN(D240),FALSE)</f>
        <v>&lt;Übernahme&gt;</v>
      </c>
      <c r="O240" s="181" t="str">
        <f>VLOOKUP($K240,Buchungsvarianten!$G$4:$AN$51,COLUMN(E240),FALSE)</f>
        <v>Anl.GLN WSZ (Gem.)</v>
      </c>
      <c r="P240" s="181" t="str">
        <f>VLOOKUP($K240,Buchungsvarianten!$G$4:$AN$51,COLUMN(F240),FALSE)</f>
        <v>Pers.GLN ausgel.Betrieb</v>
      </c>
      <c r="Q240" s="186" t="str">
        <f>VLOOKUP($K240,Buchungsvarianten!$G$4:$AN$51,COLUMN(G240),FALSE)</f>
        <v>ÜG in Strecke</v>
      </c>
      <c r="R240" s="185" t="str">
        <f>VLOOKUP($K240,Buchungsvarianten!$G$4:$AN$51,COLUMN(H240),FALSE)</f>
        <v>Stand.GLN WSZ (Gem.)</v>
      </c>
      <c r="S240" s="181" t="str">
        <f>VLOOKUP($K240,Buchungsvarianten!$G$4:$AN$51,COLUMN(I240),FALSE)</f>
        <v>Pers.GLN ausgel.Betrieb</v>
      </c>
      <c r="T240" s="181" t="str">
        <f>VLOOKUP($K240,Buchungsvarianten!$G$4:$AN$51,COLUMN(J240),FALSE)</f>
        <v>ÜN in Strecke</v>
      </c>
      <c r="U240" s="181" t="str">
        <f>VLOOKUP($K240,Buchungsvarianten!$G$4:$AN$51,COLUMN(K240),FALSE)</f>
        <v>Pers.GLN ausgel.Betrieb</v>
      </c>
      <c r="V240" s="181" t="str">
        <f>VLOOKUP($K240,Buchungsvarianten!$G$4:$AN$51,COLUMN(L240),FALSE)</f>
        <v>Stand.GLN S/B</v>
      </c>
      <c r="W240" s="186" t="str">
        <f>VLOOKUP($K240,Buchungsvarianten!$G$4:$AN$51,COLUMN(M240),FALSE)</f>
        <v>ÜG aus Strecke</v>
      </c>
      <c r="X240" s="185" t="str">
        <f>VLOOKUP($K240,Buchungsvarianten!$G$4:$AN$51,COLUMN(N240),FALSE)</f>
        <v>Pers.GLN ausgel.Betrieb</v>
      </c>
      <c r="Y240" s="181" t="str">
        <f>VLOOKUP($K240,Buchungsvarianten!$G$4:$AN$51,COLUMN(O240),FALSE)</f>
        <v>Anl.GLN S/B</v>
      </c>
      <c r="Z240" s="181" t="str">
        <f>VLOOKUP($K240,Buchungsvarianten!$G$4:$AN$51,COLUMN(P240),FALSE)</f>
        <v>ÜN aus Strecke</v>
      </c>
      <c r="AA240" s="181" t="str">
        <f>VLOOKUP($K240,Buchungsvarianten!$G$4:$AN$51,COLUMN(Q240),FALSE)</f>
        <v>-</v>
      </c>
      <c r="AB240" s="181" t="str">
        <f>VLOOKUP($K240,Buchungsvarianten!$G$4:$AN$51,COLUMN(R240),FALSE)</f>
        <v>-</v>
      </c>
      <c r="AC240" s="186" t="str">
        <f>VLOOKUP($K240,Buchungsvarianten!$G$4:$AN$51,COLUMN(S240),FALSE)</f>
        <v>-</v>
      </c>
      <c r="AD240" s="185" t="str">
        <f>VLOOKUP($K240,Buchungsvarianten!$G$4:$AN$51,COLUMN(T240),FALSE)</f>
        <v>-</v>
      </c>
      <c r="AE240" s="181" t="str">
        <f>VLOOKUP($K240,Buchungsvarianten!$G$4:$AN$51,COLUMN(U240),FALSE)</f>
        <v>-</v>
      </c>
      <c r="AF240" s="181" t="str">
        <f>VLOOKUP($K240,Buchungsvarianten!$G$4:$AN$51,COLUMN(V240),FALSE)</f>
        <v>-</v>
      </c>
      <c r="AG240" s="181" t="str">
        <f>VLOOKUP($K240,Buchungsvarianten!$G$4:$AN$51,COLUMN(W240),FALSE)</f>
        <v>-</v>
      </c>
      <c r="AH240" s="181" t="str">
        <f>VLOOKUP($K240,Buchungsvarianten!$G$4:$AN$51,COLUMN(X240),FALSE)</f>
        <v>-</v>
      </c>
      <c r="AI240" s="186" t="str">
        <f>VLOOKUP($K240,Buchungsvarianten!$G$4:$AN$51,COLUMN(Y240),FALSE)</f>
        <v>-</v>
      </c>
      <c r="AJ240" s="185" t="str">
        <f>VLOOKUP($K240,Buchungsvarianten!$G$4:$AN$51,COLUMN(Z240),FALSE)</f>
        <v>-</v>
      </c>
      <c r="AK240" s="181" t="str">
        <f>VLOOKUP($K240,Buchungsvarianten!$G$4:$AN$51,COLUMN(AA240),FALSE)</f>
        <v>-</v>
      </c>
      <c r="AL240" s="181" t="str">
        <f>VLOOKUP($K240,Buchungsvarianten!$G$4:$AN$51,COLUMN(AB240),FALSE)</f>
        <v>-</v>
      </c>
      <c r="AM240" s="181" t="str">
        <f>VLOOKUP($K240,Buchungsvarianten!$G$4:$AN$51,COLUMN(AC240),FALSE)</f>
        <v>-</v>
      </c>
      <c r="AN240" s="181" t="str">
        <f>VLOOKUP($K240,Buchungsvarianten!$G$4:$AN$51,COLUMN(AD240),FALSE)</f>
        <v>-</v>
      </c>
      <c r="AO240" s="186" t="str">
        <f>VLOOKUP($K240,Buchungsvarianten!$G$4:$AN$51,COLUMN(AE240),FALSE)</f>
        <v>-</v>
      </c>
      <c r="AP240" s="185" t="str">
        <f>VLOOKUP($K240,Buchungsvarianten!$G$4:$AN$51,COLUMN(AF240),FALSE)</f>
        <v>-</v>
      </c>
      <c r="AQ240" s="181" t="str">
        <f>VLOOKUP($K240,Buchungsvarianten!$G$4:$AN$51,COLUMN(AG240),FALSE)</f>
        <v>-</v>
      </c>
      <c r="AR240" s="186" t="str">
        <f>VLOOKUP($K240,Buchungsvarianten!$G$4:$AN$51,COLUMN(AH240),FALSE)</f>
        <v>-</v>
      </c>
      <c r="AS240" s="35" t="s">
        <v>132</v>
      </c>
    </row>
    <row r="241" spans="1:45" ht="45" x14ac:dyDescent="0.25">
      <c r="A241" s="6" t="s">
        <v>28</v>
      </c>
      <c r="B241" s="6" t="s">
        <v>28</v>
      </c>
      <c r="C241" s="6" t="s">
        <v>27</v>
      </c>
      <c r="D241" s="6" t="s">
        <v>68</v>
      </c>
      <c r="E241" s="6">
        <v>59305</v>
      </c>
      <c r="F241" s="119" t="s">
        <v>100</v>
      </c>
      <c r="G241" s="5">
        <f t="shared" si="3"/>
        <v>18</v>
      </c>
      <c r="H241" s="4" t="str">
        <f>VLOOKUP(G241,Buchungsvarianten!$D$4:$F$51,2,FALSE)</f>
        <v>Bring</v>
      </c>
      <c r="I241" s="123" t="str">
        <f>VLOOKUP(K241,Buchungsvarianten!$G$4:$AP$51,36,FALSE)</f>
        <v>HH-&gt;WSZ-&gt;ausgel.Betrieb-&gt;S/B</v>
      </c>
      <c r="J241" s="116" t="str">
        <f>VLOOKUP(G241,Buchungsvarianten!$D$4:$F$51,3,FALSE)</f>
        <v>WSZ als Anlage der Gemeinde</v>
      </c>
      <c r="K241" s="7">
        <v>18</v>
      </c>
      <c r="L241" s="185" t="str">
        <f>VLOOKUP($K241,Buchungsvarianten!$G$4:$AN$51,COLUMN(B241),FALSE)</f>
        <v>&lt;Pers.GLN Gem.&gt;</v>
      </c>
      <c r="M241" s="181" t="str">
        <f>VLOOKUP($K241,Buchungsvarianten!$G$4:$AN$51,COLUMN(C241),FALSE)</f>
        <v>&lt;Anl.GLN WSZ (Gem.)&gt;</v>
      </c>
      <c r="N241" s="181" t="str">
        <f>VLOOKUP($K241,Buchungsvarianten!$G$4:$AN$51,COLUMN(D241),FALSE)</f>
        <v>&lt;Übernahme&gt;</v>
      </c>
      <c r="O241" s="181" t="str">
        <f>VLOOKUP($K241,Buchungsvarianten!$G$4:$AN$51,COLUMN(E241),FALSE)</f>
        <v>Anl.GLN WSZ (Gem.)</v>
      </c>
      <c r="P241" s="181" t="str">
        <f>VLOOKUP($K241,Buchungsvarianten!$G$4:$AN$51,COLUMN(F241),FALSE)</f>
        <v>Pers.GLN ausgel.Betrieb</v>
      </c>
      <c r="Q241" s="186" t="str">
        <f>VLOOKUP($K241,Buchungsvarianten!$G$4:$AN$51,COLUMN(G241),FALSE)</f>
        <v>ÜG in Strecke</v>
      </c>
      <c r="R241" s="185" t="str">
        <f>VLOOKUP($K241,Buchungsvarianten!$G$4:$AN$51,COLUMN(H241),FALSE)</f>
        <v>Stand.GLN WSZ (Gem.)</v>
      </c>
      <c r="S241" s="181" t="str">
        <f>VLOOKUP($K241,Buchungsvarianten!$G$4:$AN$51,COLUMN(I241),FALSE)</f>
        <v>Pers.GLN ausgel.Betrieb</v>
      </c>
      <c r="T241" s="181" t="str">
        <f>VLOOKUP($K241,Buchungsvarianten!$G$4:$AN$51,COLUMN(J241),FALSE)</f>
        <v>ÜN in Strecke</v>
      </c>
      <c r="U241" s="181" t="str">
        <f>VLOOKUP($K241,Buchungsvarianten!$G$4:$AN$51,COLUMN(K241),FALSE)</f>
        <v>Pers.GLN ausgel.Betrieb</v>
      </c>
      <c r="V241" s="181" t="str">
        <f>VLOOKUP($K241,Buchungsvarianten!$G$4:$AN$51,COLUMN(L241),FALSE)</f>
        <v>Stand.GLN S/B</v>
      </c>
      <c r="W241" s="186" t="str">
        <f>VLOOKUP($K241,Buchungsvarianten!$G$4:$AN$51,COLUMN(M241),FALSE)</f>
        <v>ÜG aus Strecke</v>
      </c>
      <c r="X241" s="185" t="str">
        <f>VLOOKUP($K241,Buchungsvarianten!$G$4:$AN$51,COLUMN(N241),FALSE)</f>
        <v>Pers.GLN ausgel.Betrieb</v>
      </c>
      <c r="Y241" s="181" t="str">
        <f>VLOOKUP($K241,Buchungsvarianten!$G$4:$AN$51,COLUMN(O241),FALSE)</f>
        <v>Anl.GLN S/B</v>
      </c>
      <c r="Z241" s="181" t="str">
        <f>VLOOKUP($K241,Buchungsvarianten!$G$4:$AN$51,COLUMN(P241),FALSE)</f>
        <v>ÜN aus Strecke</v>
      </c>
      <c r="AA241" s="181" t="str">
        <f>VLOOKUP($K241,Buchungsvarianten!$G$4:$AN$51,COLUMN(Q241),FALSE)</f>
        <v>-</v>
      </c>
      <c r="AB241" s="181" t="str">
        <f>VLOOKUP($K241,Buchungsvarianten!$G$4:$AN$51,COLUMN(R241),FALSE)</f>
        <v>-</v>
      </c>
      <c r="AC241" s="186" t="str">
        <f>VLOOKUP($K241,Buchungsvarianten!$G$4:$AN$51,COLUMN(S241),FALSE)</f>
        <v>-</v>
      </c>
      <c r="AD241" s="185" t="str">
        <f>VLOOKUP($K241,Buchungsvarianten!$G$4:$AN$51,COLUMN(T241),FALSE)</f>
        <v>-</v>
      </c>
      <c r="AE241" s="181" t="str">
        <f>VLOOKUP($K241,Buchungsvarianten!$G$4:$AN$51,COLUMN(U241),FALSE)</f>
        <v>-</v>
      </c>
      <c r="AF241" s="181" t="str">
        <f>VLOOKUP($K241,Buchungsvarianten!$G$4:$AN$51,COLUMN(V241),FALSE)</f>
        <v>-</v>
      </c>
      <c r="AG241" s="181" t="str">
        <f>VLOOKUP($K241,Buchungsvarianten!$G$4:$AN$51,COLUMN(W241),FALSE)</f>
        <v>-</v>
      </c>
      <c r="AH241" s="181" t="str">
        <f>VLOOKUP($K241,Buchungsvarianten!$G$4:$AN$51,COLUMN(X241),FALSE)</f>
        <v>-</v>
      </c>
      <c r="AI241" s="186" t="str">
        <f>VLOOKUP($K241,Buchungsvarianten!$G$4:$AN$51,COLUMN(Y241),FALSE)</f>
        <v>-</v>
      </c>
      <c r="AJ241" s="185" t="str">
        <f>VLOOKUP($K241,Buchungsvarianten!$G$4:$AN$51,COLUMN(Z241),FALSE)</f>
        <v>-</v>
      </c>
      <c r="AK241" s="181" t="str">
        <f>VLOOKUP($K241,Buchungsvarianten!$G$4:$AN$51,COLUMN(AA241),FALSE)</f>
        <v>-</v>
      </c>
      <c r="AL241" s="181" t="str">
        <f>VLOOKUP($K241,Buchungsvarianten!$G$4:$AN$51,COLUMN(AB241),FALSE)</f>
        <v>-</v>
      </c>
      <c r="AM241" s="181" t="str">
        <f>VLOOKUP($K241,Buchungsvarianten!$G$4:$AN$51,COLUMN(AC241),FALSE)</f>
        <v>-</v>
      </c>
      <c r="AN241" s="181" t="str">
        <f>VLOOKUP($K241,Buchungsvarianten!$G$4:$AN$51,COLUMN(AD241),FALSE)</f>
        <v>-</v>
      </c>
      <c r="AO241" s="186" t="str">
        <f>VLOOKUP($K241,Buchungsvarianten!$G$4:$AN$51,COLUMN(AE241),FALSE)</f>
        <v>-</v>
      </c>
      <c r="AP241" s="185" t="str">
        <f>VLOOKUP($K241,Buchungsvarianten!$G$4:$AN$51,COLUMN(AF241),FALSE)</f>
        <v>-</v>
      </c>
      <c r="AQ241" s="181" t="str">
        <f>VLOOKUP($K241,Buchungsvarianten!$G$4:$AN$51,COLUMN(AG241),FALSE)</f>
        <v>-</v>
      </c>
      <c r="AR241" s="186" t="str">
        <f>VLOOKUP($K241,Buchungsvarianten!$G$4:$AN$51,COLUMN(AH241),FALSE)</f>
        <v>-</v>
      </c>
      <c r="AS241" s="35" t="s">
        <v>132</v>
      </c>
    </row>
    <row r="242" spans="1:45" ht="45" x14ac:dyDescent="0.25">
      <c r="A242" s="6" t="s">
        <v>28</v>
      </c>
      <c r="B242" s="6" t="s">
        <v>28</v>
      </c>
      <c r="C242" s="6" t="s">
        <v>27</v>
      </c>
      <c r="D242" s="6" t="s">
        <v>68</v>
      </c>
      <c r="E242" s="6">
        <v>55370</v>
      </c>
      <c r="F242" s="119" t="s">
        <v>101</v>
      </c>
      <c r="G242" s="5">
        <f t="shared" si="3"/>
        <v>18</v>
      </c>
      <c r="H242" s="4" t="str">
        <f>VLOOKUP(G242,Buchungsvarianten!$D$4:$F$51,2,FALSE)</f>
        <v>Bring</v>
      </c>
      <c r="I242" s="123" t="str">
        <f>VLOOKUP(K242,Buchungsvarianten!$G$4:$AP$51,36,FALSE)</f>
        <v>HH-&gt;WSZ-&gt;ausgel.Betrieb-&gt;S/B</v>
      </c>
      <c r="J242" s="116" t="str">
        <f>VLOOKUP(G242,Buchungsvarianten!$D$4:$F$51,3,FALSE)</f>
        <v>WSZ als Anlage der Gemeinde</v>
      </c>
      <c r="K242" s="7">
        <v>18</v>
      </c>
      <c r="L242" s="185" t="str">
        <f>VLOOKUP($K242,Buchungsvarianten!$G$4:$AN$51,COLUMN(B242),FALSE)</f>
        <v>&lt;Pers.GLN Gem.&gt;</v>
      </c>
      <c r="M242" s="181" t="str">
        <f>VLOOKUP($K242,Buchungsvarianten!$G$4:$AN$51,COLUMN(C242),FALSE)</f>
        <v>&lt;Anl.GLN WSZ (Gem.)&gt;</v>
      </c>
      <c r="N242" s="181" t="str">
        <f>VLOOKUP($K242,Buchungsvarianten!$G$4:$AN$51,COLUMN(D242),FALSE)</f>
        <v>&lt;Übernahme&gt;</v>
      </c>
      <c r="O242" s="181" t="str">
        <f>VLOOKUP($K242,Buchungsvarianten!$G$4:$AN$51,COLUMN(E242),FALSE)</f>
        <v>Anl.GLN WSZ (Gem.)</v>
      </c>
      <c r="P242" s="181" t="str">
        <f>VLOOKUP($K242,Buchungsvarianten!$G$4:$AN$51,COLUMN(F242),FALSE)</f>
        <v>Pers.GLN ausgel.Betrieb</v>
      </c>
      <c r="Q242" s="186" t="str">
        <f>VLOOKUP($K242,Buchungsvarianten!$G$4:$AN$51,COLUMN(G242),FALSE)</f>
        <v>ÜG in Strecke</v>
      </c>
      <c r="R242" s="185" t="str">
        <f>VLOOKUP($K242,Buchungsvarianten!$G$4:$AN$51,COLUMN(H242),FALSE)</f>
        <v>Stand.GLN WSZ (Gem.)</v>
      </c>
      <c r="S242" s="181" t="str">
        <f>VLOOKUP($K242,Buchungsvarianten!$G$4:$AN$51,COLUMN(I242),FALSE)</f>
        <v>Pers.GLN ausgel.Betrieb</v>
      </c>
      <c r="T242" s="181" t="str">
        <f>VLOOKUP($K242,Buchungsvarianten!$G$4:$AN$51,COLUMN(J242),FALSE)</f>
        <v>ÜN in Strecke</v>
      </c>
      <c r="U242" s="181" t="str">
        <f>VLOOKUP($K242,Buchungsvarianten!$G$4:$AN$51,COLUMN(K242),FALSE)</f>
        <v>Pers.GLN ausgel.Betrieb</v>
      </c>
      <c r="V242" s="181" t="str">
        <f>VLOOKUP($K242,Buchungsvarianten!$G$4:$AN$51,COLUMN(L242),FALSE)</f>
        <v>Stand.GLN S/B</v>
      </c>
      <c r="W242" s="186" t="str">
        <f>VLOOKUP($K242,Buchungsvarianten!$G$4:$AN$51,COLUMN(M242),FALSE)</f>
        <v>ÜG aus Strecke</v>
      </c>
      <c r="X242" s="185" t="str">
        <f>VLOOKUP($K242,Buchungsvarianten!$G$4:$AN$51,COLUMN(N242),FALSE)</f>
        <v>Pers.GLN ausgel.Betrieb</v>
      </c>
      <c r="Y242" s="181" t="str">
        <f>VLOOKUP($K242,Buchungsvarianten!$G$4:$AN$51,COLUMN(O242),FALSE)</f>
        <v>Anl.GLN S/B</v>
      </c>
      <c r="Z242" s="181" t="str">
        <f>VLOOKUP($K242,Buchungsvarianten!$G$4:$AN$51,COLUMN(P242),FALSE)</f>
        <v>ÜN aus Strecke</v>
      </c>
      <c r="AA242" s="181" t="str">
        <f>VLOOKUP($K242,Buchungsvarianten!$G$4:$AN$51,COLUMN(Q242),FALSE)</f>
        <v>-</v>
      </c>
      <c r="AB242" s="181" t="str">
        <f>VLOOKUP($K242,Buchungsvarianten!$G$4:$AN$51,COLUMN(R242),FALSE)</f>
        <v>-</v>
      </c>
      <c r="AC242" s="186" t="str">
        <f>VLOOKUP($K242,Buchungsvarianten!$G$4:$AN$51,COLUMN(S242),FALSE)</f>
        <v>-</v>
      </c>
      <c r="AD242" s="185" t="str">
        <f>VLOOKUP($K242,Buchungsvarianten!$G$4:$AN$51,COLUMN(T242),FALSE)</f>
        <v>-</v>
      </c>
      <c r="AE242" s="181" t="str">
        <f>VLOOKUP($K242,Buchungsvarianten!$G$4:$AN$51,COLUMN(U242),FALSE)</f>
        <v>-</v>
      </c>
      <c r="AF242" s="181" t="str">
        <f>VLOOKUP($K242,Buchungsvarianten!$G$4:$AN$51,COLUMN(V242),FALSE)</f>
        <v>-</v>
      </c>
      <c r="AG242" s="181" t="str">
        <f>VLOOKUP($K242,Buchungsvarianten!$G$4:$AN$51,COLUMN(W242),FALSE)</f>
        <v>-</v>
      </c>
      <c r="AH242" s="181" t="str">
        <f>VLOOKUP($K242,Buchungsvarianten!$G$4:$AN$51,COLUMN(X242),FALSE)</f>
        <v>-</v>
      </c>
      <c r="AI242" s="186" t="str">
        <f>VLOOKUP($K242,Buchungsvarianten!$G$4:$AN$51,COLUMN(Y242),FALSE)</f>
        <v>-</v>
      </c>
      <c r="AJ242" s="185" t="str">
        <f>VLOOKUP($K242,Buchungsvarianten!$G$4:$AN$51,COLUMN(Z242),FALSE)</f>
        <v>-</v>
      </c>
      <c r="AK242" s="181" t="str">
        <f>VLOOKUP($K242,Buchungsvarianten!$G$4:$AN$51,COLUMN(AA242),FALSE)</f>
        <v>-</v>
      </c>
      <c r="AL242" s="181" t="str">
        <f>VLOOKUP($K242,Buchungsvarianten!$G$4:$AN$51,COLUMN(AB242),FALSE)</f>
        <v>-</v>
      </c>
      <c r="AM242" s="181" t="str">
        <f>VLOOKUP($K242,Buchungsvarianten!$G$4:$AN$51,COLUMN(AC242),FALSE)</f>
        <v>-</v>
      </c>
      <c r="AN242" s="181" t="str">
        <f>VLOOKUP($K242,Buchungsvarianten!$G$4:$AN$51,COLUMN(AD242),FALSE)</f>
        <v>-</v>
      </c>
      <c r="AO242" s="186" t="str">
        <f>VLOOKUP($K242,Buchungsvarianten!$G$4:$AN$51,COLUMN(AE242),FALSE)</f>
        <v>-</v>
      </c>
      <c r="AP242" s="185" t="str">
        <f>VLOOKUP($K242,Buchungsvarianten!$G$4:$AN$51,COLUMN(AF242),FALSE)</f>
        <v>-</v>
      </c>
      <c r="AQ242" s="181" t="str">
        <f>VLOOKUP($K242,Buchungsvarianten!$G$4:$AN$51,COLUMN(AG242),FALSE)</f>
        <v>-</v>
      </c>
      <c r="AR242" s="186" t="str">
        <f>VLOOKUP($K242,Buchungsvarianten!$G$4:$AN$51,COLUMN(AH242),FALSE)</f>
        <v>-</v>
      </c>
      <c r="AS242" s="35" t="s">
        <v>132</v>
      </c>
    </row>
    <row r="243" spans="1:45" ht="45" x14ac:dyDescent="0.25">
      <c r="A243" s="6" t="s">
        <v>28</v>
      </c>
      <c r="B243" s="6" t="s">
        <v>28</v>
      </c>
      <c r="C243" s="6" t="s">
        <v>27</v>
      </c>
      <c r="D243" s="6" t="s">
        <v>68</v>
      </c>
      <c r="E243" s="6">
        <v>55220</v>
      </c>
      <c r="F243" s="119" t="s">
        <v>102</v>
      </c>
      <c r="G243" s="5">
        <f t="shared" si="3"/>
        <v>18</v>
      </c>
      <c r="H243" s="4" t="str">
        <f>VLOOKUP(G243,Buchungsvarianten!$D$4:$F$51,2,FALSE)</f>
        <v>Bring</v>
      </c>
      <c r="I243" s="123" t="str">
        <f>VLOOKUP(K243,Buchungsvarianten!$G$4:$AP$51,36,FALSE)</f>
        <v>HH-&gt;WSZ-&gt;ausgel.Betrieb-&gt;S/B</v>
      </c>
      <c r="J243" s="116" t="str">
        <f>VLOOKUP(G243,Buchungsvarianten!$D$4:$F$51,3,FALSE)</f>
        <v>WSZ als Anlage der Gemeinde</v>
      </c>
      <c r="K243" s="7">
        <v>18</v>
      </c>
      <c r="L243" s="185" t="str">
        <f>VLOOKUP($K243,Buchungsvarianten!$G$4:$AN$51,COLUMN(B243),FALSE)</f>
        <v>&lt;Pers.GLN Gem.&gt;</v>
      </c>
      <c r="M243" s="181" t="str">
        <f>VLOOKUP($K243,Buchungsvarianten!$G$4:$AN$51,COLUMN(C243),FALSE)</f>
        <v>&lt;Anl.GLN WSZ (Gem.)&gt;</v>
      </c>
      <c r="N243" s="181" t="str">
        <f>VLOOKUP($K243,Buchungsvarianten!$G$4:$AN$51,COLUMN(D243),FALSE)</f>
        <v>&lt;Übernahme&gt;</v>
      </c>
      <c r="O243" s="181" t="str">
        <f>VLOOKUP($K243,Buchungsvarianten!$G$4:$AN$51,COLUMN(E243),FALSE)</f>
        <v>Anl.GLN WSZ (Gem.)</v>
      </c>
      <c r="P243" s="181" t="str">
        <f>VLOOKUP($K243,Buchungsvarianten!$G$4:$AN$51,COLUMN(F243),FALSE)</f>
        <v>Pers.GLN ausgel.Betrieb</v>
      </c>
      <c r="Q243" s="186" t="str">
        <f>VLOOKUP($K243,Buchungsvarianten!$G$4:$AN$51,COLUMN(G243),FALSE)</f>
        <v>ÜG in Strecke</v>
      </c>
      <c r="R243" s="185" t="str">
        <f>VLOOKUP($K243,Buchungsvarianten!$G$4:$AN$51,COLUMN(H243),FALSE)</f>
        <v>Stand.GLN WSZ (Gem.)</v>
      </c>
      <c r="S243" s="181" t="str">
        <f>VLOOKUP($K243,Buchungsvarianten!$G$4:$AN$51,COLUMN(I243),FALSE)</f>
        <v>Pers.GLN ausgel.Betrieb</v>
      </c>
      <c r="T243" s="181" t="str">
        <f>VLOOKUP($K243,Buchungsvarianten!$G$4:$AN$51,COLUMN(J243),FALSE)</f>
        <v>ÜN in Strecke</v>
      </c>
      <c r="U243" s="181" t="str">
        <f>VLOOKUP($K243,Buchungsvarianten!$G$4:$AN$51,COLUMN(K243),FALSE)</f>
        <v>Pers.GLN ausgel.Betrieb</v>
      </c>
      <c r="V243" s="181" t="str">
        <f>VLOOKUP($K243,Buchungsvarianten!$G$4:$AN$51,COLUMN(L243),FALSE)</f>
        <v>Stand.GLN S/B</v>
      </c>
      <c r="W243" s="186" t="str">
        <f>VLOOKUP($K243,Buchungsvarianten!$G$4:$AN$51,COLUMN(M243),FALSE)</f>
        <v>ÜG aus Strecke</v>
      </c>
      <c r="X243" s="185" t="str">
        <f>VLOOKUP($K243,Buchungsvarianten!$G$4:$AN$51,COLUMN(N243),FALSE)</f>
        <v>Pers.GLN ausgel.Betrieb</v>
      </c>
      <c r="Y243" s="181" t="str">
        <f>VLOOKUP($K243,Buchungsvarianten!$G$4:$AN$51,COLUMN(O243),FALSE)</f>
        <v>Anl.GLN S/B</v>
      </c>
      <c r="Z243" s="181" t="str">
        <f>VLOOKUP($K243,Buchungsvarianten!$G$4:$AN$51,COLUMN(P243),FALSE)</f>
        <v>ÜN aus Strecke</v>
      </c>
      <c r="AA243" s="181" t="str">
        <f>VLOOKUP($K243,Buchungsvarianten!$G$4:$AN$51,COLUMN(Q243),FALSE)</f>
        <v>-</v>
      </c>
      <c r="AB243" s="181" t="str">
        <f>VLOOKUP($K243,Buchungsvarianten!$G$4:$AN$51,COLUMN(R243),FALSE)</f>
        <v>-</v>
      </c>
      <c r="AC243" s="186" t="str">
        <f>VLOOKUP($K243,Buchungsvarianten!$G$4:$AN$51,COLUMN(S243),FALSE)</f>
        <v>-</v>
      </c>
      <c r="AD243" s="185" t="str">
        <f>VLOOKUP($K243,Buchungsvarianten!$G$4:$AN$51,COLUMN(T243),FALSE)</f>
        <v>-</v>
      </c>
      <c r="AE243" s="181" t="str">
        <f>VLOOKUP($K243,Buchungsvarianten!$G$4:$AN$51,COLUMN(U243),FALSE)</f>
        <v>-</v>
      </c>
      <c r="AF243" s="181" t="str">
        <f>VLOOKUP($K243,Buchungsvarianten!$G$4:$AN$51,COLUMN(V243),FALSE)</f>
        <v>-</v>
      </c>
      <c r="AG243" s="181" t="str">
        <f>VLOOKUP($K243,Buchungsvarianten!$G$4:$AN$51,COLUMN(W243),FALSE)</f>
        <v>-</v>
      </c>
      <c r="AH243" s="181" t="str">
        <f>VLOOKUP($K243,Buchungsvarianten!$G$4:$AN$51,COLUMN(X243),FALSE)</f>
        <v>-</v>
      </c>
      <c r="AI243" s="186" t="str">
        <f>VLOOKUP($K243,Buchungsvarianten!$G$4:$AN$51,COLUMN(Y243),FALSE)</f>
        <v>-</v>
      </c>
      <c r="AJ243" s="185" t="str">
        <f>VLOOKUP($K243,Buchungsvarianten!$G$4:$AN$51,COLUMN(Z243),FALSE)</f>
        <v>-</v>
      </c>
      <c r="AK243" s="181" t="str">
        <f>VLOOKUP($K243,Buchungsvarianten!$G$4:$AN$51,COLUMN(AA243),FALSE)</f>
        <v>-</v>
      </c>
      <c r="AL243" s="181" t="str">
        <f>VLOOKUP($K243,Buchungsvarianten!$G$4:$AN$51,COLUMN(AB243),FALSE)</f>
        <v>-</v>
      </c>
      <c r="AM243" s="181" t="str">
        <f>VLOOKUP($K243,Buchungsvarianten!$G$4:$AN$51,COLUMN(AC243),FALSE)</f>
        <v>-</v>
      </c>
      <c r="AN243" s="181" t="str">
        <f>VLOOKUP($K243,Buchungsvarianten!$G$4:$AN$51,COLUMN(AD243),FALSE)</f>
        <v>-</v>
      </c>
      <c r="AO243" s="186" t="str">
        <f>VLOOKUP($K243,Buchungsvarianten!$G$4:$AN$51,COLUMN(AE243),FALSE)</f>
        <v>-</v>
      </c>
      <c r="AP243" s="185" t="str">
        <f>VLOOKUP($K243,Buchungsvarianten!$G$4:$AN$51,COLUMN(AF243),FALSE)</f>
        <v>-</v>
      </c>
      <c r="AQ243" s="181" t="str">
        <f>VLOOKUP($K243,Buchungsvarianten!$G$4:$AN$51,COLUMN(AG243),FALSE)</f>
        <v>-</v>
      </c>
      <c r="AR243" s="186" t="str">
        <f>VLOOKUP($K243,Buchungsvarianten!$G$4:$AN$51,COLUMN(AH243),FALSE)</f>
        <v>-</v>
      </c>
      <c r="AS243" s="35" t="s">
        <v>132</v>
      </c>
    </row>
    <row r="244" spans="1:45" ht="45" x14ac:dyDescent="0.25">
      <c r="A244" s="6" t="s">
        <v>28</v>
      </c>
      <c r="B244" s="6" t="s">
        <v>28</v>
      </c>
      <c r="C244" s="6" t="s">
        <v>27</v>
      </c>
      <c r="D244" s="6" t="s">
        <v>68</v>
      </c>
      <c r="E244" s="6">
        <v>52404</v>
      </c>
      <c r="F244" s="119" t="s">
        <v>103</v>
      </c>
      <c r="G244" s="5">
        <f t="shared" si="3"/>
        <v>18</v>
      </c>
      <c r="H244" s="4" t="str">
        <f>VLOOKUP(G244,Buchungsvarianten!$D$4:$F$51,2,FALSE)</f>
        <v>Bring</v>
      </c>
      <c r="I244" s="123" t="str">
        <f>VLOOKUP(K244,Buchungsvarianten!$G$4:$AP$51,36,FALSE)</f>
        <v>HH-&gt;WSZ-&gt;ausgel.Betrieb-&gt;S/B</v>
      </c>
      <c r="J244" s="116" t="str">
        <f>VLOOKUP(G244,Buchungsvarianten!$D$4:$F$51,3,FALSE)</f>
        <v>WSZ als Anlage der Gemeinde</v>
      </c>
      <c r="K244" s="7">
        <v>18</v>
      </c>
      <c r="L244" s="185" t="str">
        <f>VLOOKUP($K244,Buchungsvarianten!$G$4:$AN$51,COLUMN(B244),FALSE)</f>
        <v>&lt;Pers.GLN Gem.&gt;</v>
      </c>
      <c r="M244" s="181" t="str">
        <f>VLOOKUP($K244,Buchungsvarianten!$G$4:$AN$51,COLUMN(C244),FALSE)</f>
        <v>&lt;Anl.GLN WSZ (Gem.)&gt;</v>
      </c>
      <c r="N244" s="181" t="str">
        <f>VLOOKUP($K244,Buchungsvarianten!$G$4:$AN$51,COLUMN(D244),FALSE)</f>
        <v>&lt;Übernahme&gt;</v>
      </c>
      <c r="O244" s="181" t="str">
        <f>VLOOKUP($K244,Buchungsvarianten!$G$4:$AN$51,COLUMN(E244),FALSE)</f>
        <v>Anl.GLN WSZ (Gem.)</v>
      </c>
      <c r="P244" s="181" t="str">
        <f>VLOOKUP($K244,Buchungsvarianten!$G$4:$AN$51,COLUMN(F244),FALSE)</f>
        <v>Pers.GLN ausgel.Betrieb</v>
      </c>
      <c r="Q244" s="186" t="str">
        <f>VLOOKUP($K244,Buchungsvarianten!$G$4:$AN$51,COLUMN(G244),FALSE)</f>
        <v>ÜG in Strecke</v>
      </c>
      <c r="R244" s="185" t="str">
        <f>VLOOKUP($K244,Buchungsvarianten!$G$4:$AN$51,COLUMN(H244),FALSE)</f>
        <v>Stand.GLN WSZ (Gem.)</v>
      </c>
      <c r="S244" s="181" t="str">
        <f>VLOOKUP($K244,Buchungsvarianten!$G$4:$AN$51,COLUMN(I244),FALSE)</f>
        <v>Pers.GLN ausgel.Betrieb</v>
      </c>
      <c r="T244" s="181" t="str">
        <f>VLOOKUP($K244,Buchungsvarianten!$G$4:$AN$51,COLUMN(J244),FALSE)</f>
        <v>ÜN in Strecke</v>
      </c>
      <c r="U244" s="181" t="str">
        <f>VLOOKUP($K244,Buchungsvarianten!$G$4:$AN$51,COLUMN(K244),FALSE)</f>
        <v>Pers.GLN ausgel.Betrieb</v>
      </c>
      <c r="V244" s="181" t="str">
        <f>VLOOKUP($K244,Buchungsvarianten!$G$4:$AN$51,COLUMN(L244),FALSE)</f>
        <v>Stand.GLN S/B</v>
      </c>
      <c r="W244" s="186" t="str">
        <f>VLOOKUP($K244,Buchungsvarianten!$G$4:$AN$51,COLUMN(M244),FALSE)</f>
        <v>ÜG aus Strecke</v>
      </c>
      <c r="X244" s="185" t="str">
        <f>VLOOKUP($K244,Buchungsvarianten!$G$4:$AN$51,COLUMN(N244),FALSE)</f>
        <v>Pers.GLN ausgel.Betrieb</v>
      </c>
      <c r="Y244" s="181" t="str">
        <f>VLOOKUP($K244,Buchungsvarianten!$G$4:$AN$51,COLUMN(O244),FALSE)</f>
        <v>Anl.GLN S/B</v>
      </c>
      <c r="Z244" s="181" t="str">
        <f>VLOOKUP($K244,Buchungsvarianten!$G$4:$AN$51,COLUMN(P244),FALSE)</f>
        <v>ÜN aus Strecke</v>
      </c>
      <c r="AA244" s="181" t="str">
        <f>VLOOKUP($K244,Buchungsvarianten!$G$4:$AN$51,COLUMN(Q244),FALSE)</f>
        <v>-</v>
      </c>
      <c r="AB244" s="181" t="str">
        <f>VLOOKUP($K244,Buchungsvarianten!$G$4:$AN$51,COLUMN(R244),FALSE)</f>
        <v>-</v>
      </c>
      <c r="AC244" s="186" t="str">
        <f>VLOOKUP($K244,Buchungsvarianten!$G$4:$AN$51,COLUMN(S244),FALSE)</f>
        <v>-</v>
      </c>
      <c r="AD244" s="185" t="str">
        <f>VLOOKUP($K244,Buchungsvarianten!$G$4:$AN$51,COLUMN(T244),FALSE)</f>
        <v>-</v>
      </c>
      <c r="AE244" s="181" t="str">
        <f>VLOOKUP($K244,Buchungsvarianten!$G$4:$AN$51,COLUMN(U244),FALSE)</f>
        <v>-</v>
      </c>
      <c r="AF244" s="181" t="str">
        <f>VLOOKUP($K244,Buchungsvarianten!$G$4:$AN$51,COLUMN(V244),FALSE)</f>
        <v>-</v>
      </c>
      <c r="AG244" s="181" t="str">
        <f>VLOOKUP($K244,Buchungsvarianten!$G$4:$AN$51,COLUMN(W244),FALSE)</f>
        <v>-</v>
      </c>
      <c r="AH244" s="181" t="str">
        <f>VLOOKUP($K244,Buchungsvarianten!$G$4:$AN$51,COLUMN(X244),FALSE)</f>
        <v>-</v>
      </c>
      <c r="AI244" s="186" t="str">
        <f>VLOOKUP($K244,Buchungsvarianten!$G$4:$AN$51,COLUMN(Y244),FALSE)</f>
        <v>-</v>
      </c>
      <c r="AJ244" s="185" t="str">
        <f>VLOOKUP($K244,Buchungsvarianten!$G$4:$AN$51,COLUMN(Z244),FALSE)</f>
        <v>-</v>
      </c>
      <c r="AK244" s="181" t="str">
        <f>VLOOKUP($K244,Buchungsvarianten!$G$4:$AN$51,COLUMN(AA244),FALSE)</f>
        <v>-</v>
      </c>
      <c r="AL244" s="181" t="str">
        <f>VLOOKUP($K244,Buchungsvarianten!$G$4:$AN$51,COLUMN(AB244),FALSE)</f>
        <v>-</v>
      </c>
      <c r="AM244" s="181" t="str">
        <f>VLOOKUP($K244,Buchungsvarianten!$G$4:$AN$51,COLUMN(AC244),FALSE)</f>
        <v>-</v>
      </c>
      <c r="AN244" s="181" t="str">
        <f>VLOOKUP($K244,Buchungsvarianten!$G$4:$AN$51,COLUMN(AD244),FALSE)</f>
        <v>-</v>
      </c>
      <c r="AO244" s="186" t="str">
        <f>VLOOKUP($K244,Buchungsvarianten!$G$4:$AN$51,COLUMN(AE244),FALSE)</f>
        <v>-</v>
      </c>
      <c r="AP244" s="185" t="str">
        <f>VLOOKUP($K244,Buchungsvarianten!$G$4:$AN$51,COLUMN(AF244),FALSE)</f>
        <v>-</v>
      </c>
      <c r="AQ244" s="181" t="str">
        <f>VLOOKUP($K244,Buchungsvarianten!$G$4:$AN$51,COLUMN(AG244),FALSE)</f>
        <v>-</v>
      </c>
      <c r="AR244" s="186" t="str">
        <f>VLOOKUP($K244,Buchungsvarianten!$G$4:$AN$51,COLUMN(AH244),FALSE)</f>
        <v>-</v>
      </c>
      <c r="AS244" s="35" t="s">
        <v>132</v>
      </c>
    </row>
    <row r="245" spans="1:45" ht="45" x14ac:dyDescent="0.25">
      <c r="A245" s="6" t="s">
        <v>28</v>
      </c>
      <c r="B245" s="6" t="s">
        <v>28</v>
      </c>
      <c r="C245" s="6" t="s">
        <v>27</v>
      </c>
      <c r="D245" s="6" t="s">
        <v>68</v>
      </c>
      <c r="E245" s="6">
        <v>52103</v>
      </c>
      <c r="F245" s="119" t="s">
        <v>104</v>
      </c>
      <c r="G245" s="5">
        <f t="shared" si="3"/>
        <v>18</v>
      </c>
      <c r="H245" s="4" t="str">
        <f>VLOOKUP(G245,Buchungsvarianten!$D$4:$F$51,2,FALSE)</f>
        <v>Bring</v>
      </c>
      <c r="I245" s="123" t="str">
        <f>VLOOKUP(K245,Buchungsvarianten!$G$4:$AP$51,36,FALSE)</f>
        <v>HH-&gt;WSZ-&gt;ausgel.Betrieb-&gt;S/B</v>
      </c>
      <c r="J245" s="116" t="str">
        <f>VLOOKUP(G245,Buchungsvarianten!$D$4:$F$51,3,FALSE)</f>
        <v>WSZ als Anlage der Gemeinde</v>
      </c>
      <c r="K245" s="7">
        <v>18</v>
      </c>
      <c r="L245" s="185" t="str">
        <f>VLOOKUP($K245,Buchungsvarianten!$G$4:$AN$51,COLUMN(B245),FALSE)</f>
        <v>&lt;Pers.GLN Gem.&gt;</v>
      </c>
      <c r="M245" s="181" t="str">
        <f>VLOOKUP($K245,Buchungsvarianten!$G$4:$AN$51,COLUMN(C245),FALSE)</f>
        <v>&lt;Anl.GLN WSZ (Gem.)&gt;</v>
      </c>
      <c r="N245" s="181" t="str">
        <f>VLOOKUP($K245,Buchungsvarianten!$G$4:$AN$51,COLUMN(D245),FALSE)</f>
        <v>&lt;Übernahme&gt;</v>
      </c>
      <c r="O245" s="181" t="str">
        <f>VLOOKUP($K245,Buchungsvarianten!$G$4:$AN$51,COLUMN(E245),FALSE)</f>
        <v>Anl.GLN WSZ (Gem.)</v>
      </c>
      <c r="P245" s="181" t="str">
        <f>VLOOKUP($K245,Buchungsvarianten!$G$4:$AN$51,COLUMN(F245),FALSE)</f>
        <v>Pers.GLN ausgel.Betrieb</v>
      </c>
      <c r="Q245" s="186" t="str">
        <f>VLOOKUP($K245,Buchungsvarianten!$G$4:$AN$51,COLUMN(G245),FALSE)</f>
        <v>ÜG in Strecke</v>
      </c>
      <c r="R245" s="185" t="str">
        <f>VLOOKUP($K245,Buchungsvarianten!$G$4:$AN$51,COLUMN(H245),FALSE)</f>
        <v>Stand.GLN WSZ (Gem.)</v>
      </c>
      <c r="S245" s="181" t="str">
        <f>VLOOKUP($K245,Buchungsvarianten!$G$4:$AN$51,COLUMN(I245),FALSE)</f>
        <v>Pers.GLN ausgel.Betrieb</v>
      </c>
      <c r="T245" s="181" t="str">
        <f>VLOOKUP($K245,Buchungsvarianten!$G$4:$AN$51,COLUMN(J245),FALSE)</f>
        <v>ÜN in Strecke</v>
      </c>
      <c r="U245" s="181" t="str">
        <f>VLOOKUP($K245,Buchungsvarianten!$G$4:$AN$51,COLUMN(K245),FALSE)</f>
        <v>Pers.GLN ausgel.Betrieb</v>
      </c>
      <c r="V245" s="181" t="str">
        <f>VLOOKUP($K245,Buchungsvarianten!$G$4:$AN$51,COLUMN(L245),FALSE)</f>
        <v>Stand.GLN S/B</v>
      </c>
      <c r="W245" s="186" t="str">
        <f>VLOOKUP($K245,Buchungsvarianten!$G$4:$AN$51,COLUMN(M245),FALSE)</f>
        <v>ÜG aus Strecke</v>
      </c>
      <c r="X245" s="185" t="str">
        <f>VLOOKUP($K245,Buchungsvarianten!$G$4:$AN$51,COLUMN(N245),FALSE)</f>
        <v>Pers.GLN ausgel.Betrieb</v>
      </c>
      <c r="Y245" s="181" t="str">
        <f>VLOOKUP($K245,Buchungsvarianten!$G$4:$AN$51,COLUMN(O245),FALSE)</f>
        <v>Anl.GLN S/B</v>
      </c>
      <c r="Z245" s="181" t="str">
        <f>VLOOKUP($K245,Buchungsvarianten!$G$4:$AN$51,COLUMN(P245),FALSE)</f>
        <v>ÜN aus Strecke</v>
      </c>
      <c r="AA245" s="181" t="str">
        <f>VLOOKUP($K245,Buchungsvarianten!$G$4:$AN$51,COLUMN(Q245),FALSE)</f>
        <v>-</v>
      </c>
      <c r="AB245" s="181" t="str">
        <f>VLOOKUP($K245,Buchungsvarianten!$G$4:$AN$51,COLUMN(R245),FALSE)</f>
        <v>-</v>
      </c>
      <c r="AC245" s="186" t="str">
        <f>VLOOKUP($K245,Buchungsvarianten!$G$4:$AN$51,COLUMN(S245),FALSE)</f>
        <v>-</v>
      </c>
      <c r="AD245" s="185" t="str">
        <f>VLOOKUP($K245,Buchungsvarianten!$G$4:$AN$51,COLUMN(T245),FALSE)</f>
        <v>-</v>
      </c>
      <c r="AE245" s="181" t="str">
        <f>VLOOKUP($K245,Buchungsvarianten!$G$4:$AN$51,COLUMN(U245),FALSE)</f>
        <v>-</v>
      </c>
      <c r="AF245" s="181" t="str">
        <f>VLOOKUP($K245,Buchungsvarianten!$G$4:$AN$51,COLUMN(V245),FALSE)</f>
        <v>-</v>
      </c>
      <c r="AG245" s="181" t="str">
        <f>VLOOKUP($K245,Buchungsvarianten!$G$4:$AN$51,COLUMN(W245),FALSE)</f>
        <v>-</v>
      </c>
      <c r="AH245" s="181" t="str">
        <f>VLOOKUP($K245,Buchungsvarianten!$G$4:$AN$51,COLUMN(X245),FALSE)</f>
        <v>-</v>
      </c>
      <c r="AI245" s="186" t="str">
        <f>VLOOKUP($K245,Buchungsvarianten!$G$4:$AN$51,COLUMN(Y245),FALSE)</f>
        <v>-</v>
      </c>
      <c r="AJ245" s="185" t="str">
        <f>VLOOKUP($K245,Buchungsvarianten!$G$4:$AN$51,COLUMN(Z245),FALSE)</f>
        <v>-</v>
      </c>
      <c r="AK245" s="181" t="str">
        <f>VLOOKUP($K245,Buchungsvarianten!$G$4:$AN$51,COLUMN(AA245),FALSE)</f>
        <v>-</v>
      </c>
      <c r="AL245" s="181" t="str">
        <f>VLOOKUP($K245,Buchungsvarianten!$G$4:$AN$51,COLUMN(AB245),FALSE)</f>
        <v>-</v>
      </c>
      <c r="AM245" s="181" t="str">
        <f>VLOOKUP($K245,Buchungsvarianten!$G$4:$AN$51,COLUMN(AC245),FALSE)</f>
        <v>-</v>
      </c>
      <c r="AN245" s="181" t="str">
        <f>VLOOKUP($K245,Buchungsvarianten!$G$4:$AN$51,COLUMN(AD245),FALSE)</f>
        <v>-</v>
      </c>
      <c r="AO245" s="186" t="str">
        <f>VLOOKUP($K245,Buchungsvarianten!$G$4:$AN$51,COLUMN(AE245),FALSE)</f>
        <v>-</v>
      </c>
      <c r="AP245" s="185" t="str">
        <f>VLOOKUP($K245,Buchungsvarianten!$G$4:$AN$51,COLUMN(AF245),FALSE)</f>
        <v>-</v>
      </c>
      <c r="AQ245" s="181" t="str">
        <f>VLOOKUP($K245,Buchungsvarianten!$G$4:$AN$51,COLUMN(AG245),FALSE)</f>
        <v>-</v>
      </c>
      <c r="AR245" s="186" t="str">
        <f>VLOOKUP($K245,Buchungsvarianten!$G$4:$AN$51,COLUMN(AH245),FALSE)</f>
        <v>-</v>
      </c>
      <c r="AS245" s="35" t="s">
        <v>132</v>
      </c>
    </row>
    <row r="246" spans="1:45" ht="45" x14ac:dyDescent="0.25">
      <c r="A246" s="6" t="s">
        <v>28</v>
      </c>
      <c r="B246" s="6" t="s">
        <v>28</v>
      </c>
      <c r="C246" s="6" t="s">
        <v>27</v>
      </c>
      <c r="D246" s="6" t="s">
        <v>68</v>
      </c>
      <c r="E246" s="6">
        <v>35322</v>
      </c>
      <c r="F246" s="119" t="s">
        <v>816</v>
      </c>
      <c r="G246" s="5">
        <f t="shared" si="3"/>
        <v>18</v>
      </c>
      <c r="H246" s="4" t="str">
        <f>VLOOKUP(G246,Buchungsvarianten!$D$4:$F$51,2,FALSE)</f>
        <v>Bring</v>
      </c>
      <c r="I246" s="123" t="str">
        <f>VLOOKUP(K246,Buchungsvarianten!$G$4:$AP$51,36,FALSE)</f>
        <v>HH-&gt;WSZ-&gt;ausgel.Betrieb-&gt;S/B</v>
      </c>
      <c r="J246" s="116" t="str">
        <f>VLOOKUP(G246,Buchungsvarianten!$D$4:$F$51,3,FALSE)</f>
        <v>WSZ als Anlage der Gemeinde</v>
      </c>
      <c r="K246" s="7">
        <v>18</v>
      </c>
      <c r="L246" s="185" t="str">
        <f>VLOOKUP($K246,Buchungsvarianten!$G$4:$AN$51,COLUMN(B246),FALSE)</f>
        <v>&lt;Pers.GLN Gem.&gt;</v>
      </c>
      <c r="M246" s="181" t="str">
        <f>VLOOKUP($K246,Buchungsvarianten!$G$4:$AN$51,COLUMN(C246),FALSE)</f>
        <v>&lt;Anl.GLN WSZ (Gem.)&gt;</v>
      </c>
      <c r="N246" s="181" t="str">
        <f>VLOOKUP($K246,Buchungsvarianten!$G$4:$AN$51,COLUMN(D246),FALSE)</f>
        <v>&lt;Übernahme&gt;</v>
      </c>
      <c r="O246" s="181" t="str">
        <f>VLOOKUP($K246,Buchungsvarianten!$G$4:$AN$51,COLUMN(E246),FALSE)</f>
        <v>Anl.GLN WSZ (Gem.)</v>
      </c>
      <c r="P246" s="181" t="str">
        <f>VLOOKUP($K246,Buchungsvarianten!$G$4:$AN$51,COLUMN(F246),FALSE)</f>
        <v>Pers.GLN ausgel.Betrieb</v>
      </c>
      <c r="Q246" s="186" t="str">
        <f>VLOOKUP($K246,Buchungsvarianten!$G$4:$AN$51,COLUMN(G246),FALSE)</f>
        <v>ÜG in Strecke</v>
      </c>
      <c r="R246" s="185" t="str">
        <f>VLOOKUP($K246,Buchungsvarianten!$G$4:$AN$51,COLUMN(H246),FALSE)</f>
        <v>Stand.GLN WSZ (Gem.)</v>
      </c>
      <c r="S246" s="181" t="str">
        <f>VLOOKUP($K246,Buchungsvarianten!$G$4:$AN$51,COLUMN(I246),FALSE)</f>
        <v>Pers.GLN ausgel.Betrieb</v>
      </c>
      <c r="T246" s="181" t="str">
        <f>VLOOKUP($K246,Buchungsvarianten!$G$4:$AN$51,COLUMN(J246),FALSE)</f>
        <v>ÜN in Strecke</v>
      </c>
      <c r="U246" s="181" t="str">
        <f>VLOOKUP($K246,Buchungsvarianten!$G$4:$AN$51,COLUMN(K246),FALSE)</f>
        <v>Pers.GLN ausgel.Betrieb</v>
      </c>
      <c r="V246" s="181" t="str">
        <f>VLOOKUP($K246,Buchungsvarianten!$G$4:$AN$51,COLUMN(L246),FALSE)</f>
        <v>Stand.GLN S/B</v>
      </c>
      <c r="W246" s="186" t="str">
        <f>VLOOKUP($K246,Buchungsvarianten!$G$4:$AN$51,COLUMN(M246),FALSE)</f>
        <v>ÜG aus Strecke</v>
      </c>
      <c r="X246" s="185" t="str">
        <f>VLOOKUP($K246,Buchungsvarianten!$G$4:$AN$51,COLUMN(N246),FALSE)</f>
        <v>Pers.GLN ausgel.Betrieb</v>
      </c>
      <c r="Y246" s="181" t="str">
        <f>VLOOKUP($K246,Buchungsvarianten!$G$4:$AN$51,COLUMN(O246),FALSE)</f>
        <v>Anl.GLN S/B</v>
      </c>
      <c r="Z246" s="181" t="str">
        <f>VLOOKUP($K246,Buchungsvarianten!$G$4:$AN$51,COLUMN(P246),FALSE)</f>
        <v>ÜN aus Strecke</v>
      </c>
      <c r="AA246" s="181" t="str">
        <f>VLOOKUP($K246,Buchungsvarianten!$G$4:$AN$51,COLUMN(Q246),FALSE)</f>
        <v>-</v>
      </c>
      <c r="AB246" s="181" t="str">
        <f>VLOOKUP($K246,Buchungsvarianten!$G$4:$AN$51,COLUMN(R246),FALSE)</f>
        <v>-</v>
      </c>
      <c r="AC246" s="186" t="str">
        <f>VLOOKUP($K246,Buchungsvarianten!$G$4:$AN$51,COLUMN(S246),FALSE)</f>
        <v>-</v>
      </c>
      <c r="AD246" s="185" t="str">
        <f>VLOOKUP($K246,Buchungsvarianten!$G$4:$AN$51,COLUMN(T246),FALSE)</f>
        <v>-</v>
      </c>
      <c r="AE246" s="181" t="str">
        <f>VLOOKUP($K246,Buchungsvarianten!$G$4:$AN$51,COLUMN(U246),FALSE)</f>
        <v>-</v>
      </c>
      <c r="AF246" s="181" t="str">
        <f>VLOOKUP($K246,Buchungsvarianten!$G$4:$AN$51,COLUMN(V246),FALSE)</f>
        <v>-</v>
      </c>
      <c r="AG246" s="181" t="str">
        <f>VLOOKUP($K246,Buchungsvarianten!$G$4:$AN$51,COLUMN(W246),FALSE)</f>
        <v>-</v>
      </c>
      <c r="AH246" s="181" t="str">
        <f>VLOOKUP($K246,Buchungsvarianten!$G$4:$AN$51,COLUMN(X246),FALSE)</f>
        <v>-</v>
      </c>
      <c r="AI246" s="186" t="str">
        <f>VLOOKUP($K246,Buchungsvarianten!$G$4:$AN$51,COLUMN(Y246),FALSE)</f>
        <v>-</v>
      </c>
      <c r="AJ246" s="185" t="str">
        <f>VLOOKUP($K246,Buchungsvarianten!$G$4:$AN$51,COLUMN(Z246),FALSE)</f>
        <v>-</v>
      </c>
      <c r="AK246" s="181" t="str">
        <f>VLOOKUP($K246,Buchungsvarianten!$G$4:$AN$51,COLUMN(AA246),FALSE)</f>
        <v>-</v>
      </c>
      <c r="AL246" s="181" t="str">
        <f>VLOOKUP($K246,Buchungsvarianten!$G$4:$AN$51,COLUMN(AB246),FALSE)</f>
        <v>-</v>
      </c>
      <c r="AM246" s="181" t="str">
        <f>VLOOKUP($K246,Buchungsvarianten!$G$4:$AN$51,COLUMN(AC246),FALSE)</f>
        <v>-</v>
      </c>
      <c r="AN246" s="181" t="str">
        <f>VLOOKUP($K246,Buchungsvarianten!$G$4:$AN$51,COLUMN(AD246),FALSE)</f>
        <v>-</v>
      </c>
      <c r="AO246" s="186" t="str">
        <f>VLOOKUP($K246,Buchungsvarianten!$G$4:$AN$51,COLUMN(AE246),FALSE)</f>
        <v>-</v>
      </c>
      <c r="AP246" s="185" t="str">
        <f>VLOOKUP($K246,Buchungsvarianten!$G$4:$AN$51,COLUMN(AF246),FALSE)</f>
        <v>-</v>
      </c>
      <c r="AQ246" s="181" t="str">
        <f>VLOOKUP($K246,Buchungsvarianten!$G$4:$AN$51,COLUMN(AG246),FALSE)</f>
        <v>-</v>
      </c>
      <c r="AR246" s="186" t="str">
        <f>VLOOKUP($K246,Buchungsvarianten!$G$4:$AN$51,COLUMN(AH246),FALSE)</f>
        <v>-</v>
      </c>
      <c r="AS246" s="35" t="s">
        <v>132</v>
      </c>
    </row>
    <row r="247" spans="1:45" ht="45" x14ac:dyDescent="0.25">
      <c r="A247" s="6" t="s">
        <v>28</v>
      </c>
      <c r="B247" s="6" t="s">
        <v>28</v>
      </c>
      <c r="C247" s="6" t="s">
        <v>27</v>
      </c>
      <c r="D247" s="6" t="s">
        <v>68</v>
      </c>
      <c r="E247" s="6">
        <v>53103</v>
      </c>
      <c r="F247" s="119" t="s">
        <v>105</v>
      </c>
      <c r="G247" s="5">
        <f t="shared" si="3"/>
        <v>18</v>
      </c>
      <c r="H247" s="4" t="str">
        <f>VLOOKUP(G247,Buchungsvarianten!$D$4:$F$51,2,FALSE)</f>
        <v>Bring</v>
      </c>
      <c r="I247" s="123" t="str">
        <f>VLOOKUP(K247,Buchungsvarianten!$G$4:$AP$51,36,FALSE)</f>
        <v>HH-&gt;WSZ-&gt;ausgel.Betrieb-&gt;S/B</v>
      </c>
      <c r="J247" s="116" t="str">
        <f>VLOOKUP(G247,Buchungsvarianten!$D$4:$F$51,3,FALSE)</f>
        <v>WSZ als Anlage der Gemeinde</v>
      </c>
      <c r="K247" s="7">
        <v>18</v>
      </c>
      <c r="L247" s="185" t="str">
        <f>VLOOKUP($K247,Buchungsvarianten!$G$4:$AN$51,COLUMN(B247),FALSE)</f>
        <v>&lt;Pers.GLN Gem.&gt;</v>
      </c>
      <c r="M247" s="181" t="str">
        <f>VLOOKUP($K247,Buchungsvarianten!$G$4:$AN$51,COLUMN(C247),FALSE)</f>
        <v>&lt;Anl.GLN WSZ (Gem.)&gt;</v>
      </c>
      <c r="N247" s="181" t="str">
        <f>VLOOKUP($K247,Buchungsvarianten!$G$4:$AN$51,COLUMN(D247),FALSE)</f>
        <v>&lt;Übernahme&gt;</v>
      </c>
      <c r="O247" s="181" t="str">
        <f>VLOOKUP($K247,Buchungsvarianten!$G$4:$AN$51,COLUMN(E247),FALSE)</f>
        <v>Anl.GLN WSZ (Gem.)</v>
      </c>
      <c r="P247" s="181" t="str">
        <f>VLOOKUP($K247,Buchungsvarianten!$G$4:$AN$51,COLUMN(F247),FALSE)</f>
        <v>Pers.GLN ausgel.Betrieb</v>
      </c>
      <c r="Q247" s="186" t="str">
        <f>VLOOKUP($K247,Buchungsvarianten!$G$4:$AN$51,COLUMN(G247),FALSE)</f>
        <v>ÜG in Strecke</v>
      </c>
      <c r="R247" s="185" t="str">
        <f>VLOOKUP($K247,Buchungsvarianten!$G$4:$AN$51,COLUMN(H247),FALSE)</f>
        <v>Stand.GLN WSZ (Gem.)</v>
      </c>
      <c r="S247" s="181" t="str">
        <f>VLOOKUP($K247,Buchungsvarianten!$G$4:$AN$51,COLUMN(I247),FALSE)</f>
        <v>Pers.GLN ausgel.Betrieb</v>
      </c>
      <c r="T247" s="181" t="str">
        <f>VLOOKUP($K247,Buchungsvarianten!$G$4:$AN$51,COLUMN(J247),FALSE)</f>
        <v>ÜN in Strecke</v>
      </c>
      <c r="U247" s="181" t="str">
        <f>VLOOKUP($K247,Buchungsvarianten!$G$4:$AN$51,COLUMN(K247),FALSE)</f>
        <v>Pers.GLN ausgel.Betrieb</v>
      </c>
      <c r="V247" s="181" t="str">
        <f>VLOOKUP($K247,Buchungsvarianten!$G$4:$AN$51,COLUMN(L247),FALSE)</f>
        <v>Stand.GLN S/B</v>
      </c>
      <c r="W247" s="186" t="str">
        <f>VLOOKUP($K247,Buchungsvarianten!$G$4:$AN$51,COLUMN(M247),FALSE)</f>
        <v>ÜG aus Strecke</v>
      </c>
      <c r="X247" s="185" t="str">
        <f>VLOOKUP($K247,Buchungsvarianten!$G$4:$AN$51,COLUMN(N247),FALSE)</f>
        <v>Pers.GLN ausgel.Betrieb</v>
      </c>
      <c r="Y247" s="181" t="str">
        <f>VLOOKUP($K247,Buchungsvarianten!$G$4:$AN$51,COLUMN(O247),FALSE)</f>
        <v>Anl.GLN S/B</v>
      </c>
      <c r="Z247" s="181" t="str">
        <f>VLOOKUP($K247,Buchungsvarianten!$G$4:$AN$51,COLUMN(P247),FALSE)</f>
        <v>ÜN aus Strecke</v>
      </c>
      <c r="AA247" s="181" t="str">
        <f>VLOOKUP($K247,Buchungsvarianten!$G$4:$AN$51,COLUMN(Q247),FALSE)</f>
        <v>-</v>
      </c>
      <c r="AB247" s="181" t="str">
        <f>VLOOKUP($K247,Buchungsvarianten!$G$4:$AN$51,COLUMN(R247),FALSE)</f>
        <v>-</v>
      </c>
      <c r="AC247" s="186" t="str">
        <f>VLOOKUP($K247,Buchungsvarianten!$G$4:$AN$51,COLUMN(S247),FALSE)</f>
        <v>-</v>
      </c>
      <c r="AD247" s="185" t="str">
        <f>VLOOKUP($K247,Buchungsvarianten!$G$4:$AN$51,COLUMN(T247),FALSE)</f>
        <v>-</v>
      </c>
      <c r="AE247" s="181" t="str">
        <f>VLOOKUP($K247,Buchungsvarianten!$G$4:$AN$51,COLUMN(U247),FALSE)</f>
        <v>-</v>
      </c>
      <c r="AF247" s="181" t="str">
        <f>VLOOKUP($K247,Buchungsvarianten!$G$4:$AN$51,COLUMN(V247),FALSE)</f>
        <v>-</v>
      </c>
      <c r="AG247" s="181" t="str">
        <f>VLOOKUP($K247,Buchungsvarianten!$G$4:$AN$51,COLUMN(W247),FALSE)</f>
        <v>-</v>
      </c>
      <c r="AH247" s="181" t="str">
        <f>VLOOKUP($K247,Buchungsvarianten!$G$4:$AN$51,COLUMN(X247),FALSE)</f>
        <v>-</v>
      </c>
      <c r="AI247" s="186" t="str">
        <f>VLOOKUP($K247,Buchungsvarianten!$G$4:$AN$51,COLUMN(Y247),FALSE)</f>
        <v>-</v>
      </c>
      <c r="AJ247" s="185" t="str">
        <f>VLOOKUP($K247,Buchungsvarianten!$G$4:$AN$51,COLUMN(Z247),FALSE)</f>
        <v>-</v>
      </c>
      <c r="AK247" s="181" t="str">
        <f>VLOOKUP($K247,Buchungsvarianten!$G$4:$AN$51,COLUMN(AA247),FALSE)</f>
        <v>-</v>
      </c>
      <c r="AL247" s="181" t="str">
        <f>VLOOKUP($K247,Buchungsvarianten!$G$4:$AN$51,COLUMN(AB247),FALSE)</f>
        <v>-</v>
      </c>
      <c r="AM247" s="181" t="str">
        <f>VLOOKUP($K247,Buchungsvarianten!$G$4:$AN$51,COLUMN(AC247),FALSE)</f>
        <v>-</v>
      </c>
      <c r="AN247" s="181" t="str">
        <f>VLOOKUP($K247,Buchungsvarianten!$G$4:$AN$51,COLUMN(AD247),FALSE)</f>
        <v>-</v>
      </c>
      <c r="AO247" s="186" t="str">
        <f>VLOOKUP($K247,Buchungsvarianten!$G$4:$AN$51,COLUMN(AE247),FALSE)</f>
        <v>-</v>
      </c>
      <c r="AP247" s="185" t="str">
        <f>VLOOKUP($K247,Buchungsvarianten!$G$4:$AN$51,COLUMN(AF247),FALSE)</f>
        <v>-</v>
      </c>
      <c r="AQ247" s="181" t="str">
        <f>VLOOKUP($K247,Buchungsvarianten!$G$4:$AN$51,COLUMN(AG247),FALSE)</f>
        <v>-</v>
      </c>
      <c r="AR247" s="186" t="str">
        <f>VLOOKUP($K247,Buchungsvarianten!$G$4:$AN$51,COLUMN(AH247),FALSE)</f>
        <v>-</v>
      </c>
      <c r="AS247" s="35" t="s">
        <v>132</v>
      </c>
    </row>
    <row r="248" spans="1:45" ht="45" x14ac:dyDescent="0.25">
      <c r="A248" s="6" t="s">
        <v>28</v>
      </c>
      <c r="B248" s="6" t="s">
        <v>28</v>
      </c>
      <c r="C248" s="6" t="s">
        <v>27</v>
      </c>
      <c r="D248" s="6" t="s">
        <v>68</v>
      </c>
      <c r="E248" s="6">
        <v>54102</v>
      </c>
      <c r="F248" s="119" t="s">
        <v>106</v>
      </c>
      <c r="G248" s="5">
        <f t="shared" si="3"/>
        <v>18</v>
      </c>
      <c r="H248" s="4" t="str">
        <f>VLOOKUP(G248,Buchungsvarianten!$D$4:$F$51,2,FALSE)</f>
        <v>Bring</v>
      </c>
      <c r="I248" s="123" t="str">
        <f>VLOOKUP(K248,Buchungsvarianten!$G$4:$AP$51,36,FALSE)</f>
        <v>HH-&gt;WSZ-&gt;ausgel.Betrieb-&gt;S/B</v>
      </c>
      <c r="J248" s="116" t="str">
        <f>VLOOKUP(G248,Buchungsvarianten!$D$4:$F$51,3,FALSE)</f>
        <v>WSZ als Anlage der Gemeinde</v>
      </c>
      <c r="K248" s="7">
        <v>18</v>
      </c>
      <c r="L248" s="185" t="str">
        <f>VLOOKUP($K248,Buchungsvarianten!$G$4:$AN$51,COLUMN(B248),FALSE)</f>
        <v>&lt;Pers.GLN Gem.&gt;</v>
      </c>
      <c r="M248" s="181" t="str">
        <f>VLOOKUP($K248,Buchungsvarianten!$G$4:$AN$51,COLUMN(C248),FALSE)</f>
        <v>&lt;Anl.GLN WSZ (Gem.)&gt;</v>
      </c>
      <c r="N248" s="181" t="str">
        <f>VLOOKUP($K248,Buchungsvarianten!$G$4:$AN$51,COLUMN(D248),FALSE)</f>
        <v>&lt;Übernahme&gt;</v>
      </c>
      <c r="O248" s="181" t="str">
        <f>VLOOKUP($K248,Buchungsvarianten!$G$4:$AN$51,COLUMN(E248),FALSE)</f>
        <v>Anl.GLN WSZ (Gem.)</v>
      </c>
      <c r="P248" s="181" t="str">
        <f>VLOOKUP($K248,Buchungsvarianten!$G$4:$AN$51,COLUMN(F248),FALSE)</f>
        <v>Pers.GLN ausgel.Betrieb</v>
      </c>
      <c r="Q248" s="186" t="str">
        <f>VLOOKUP($K248,Buchungsvarianten!$G$4:$AN$51,COLUMN(G248),FALSE)</f>
        <v>ÜG in Strecke</v>
      </c>
      <c r="R248" s="185" t="str">
        <f>VLOOKUP($K248,Buchungsvarianten!$G$4:$AN$51,COLUMN(H248),FALSE)</f>
        <v>Stand.GLN WSZ (Gem.)</v>
      </c>
      <c r="S248" s="181" t="str">
        <f>VLOOKUP($K248,Buchungsvarianten!$G$4:$AN$51,COLUMN(I248),FALSE)</f>
        <v>Pers.GLN ausgel.Betrieb</v>
      </c>
      <c r="T248" s="181" t="str">
        <f>VLOOKUP($K248,Buchungsvarianten!$G$4:$AN$51,COLUMN(J248),FALSE)</f>
        <v>ÜN in Strecke</v>
      </c>
      <c r="U248" s="181" t="str">
        <f>VLOOKUP($K248,Buchungsvarianten!$G$4:$AN$51,COLUMN(K248),FALSE)</f>
        <v>Pers.GLN ausgel.Betrieb</v>
      </c>
      <c r="V248" s="181" t="str">
        <f>VLOOKUP($K248,Buchungsvarianten!$G$4:$AN$51,COLUMN(L248),FALSE)</f>
        <v>Stand.GLN S/B</v>
      </c>
      <c r="W248" s="186" t="str">
        <f>VLOOKUP($K248,Buchungsvarianten!$G$4:$AN$51,COLUMN(M248),FALSE)</f>
        <v>ÜG aus Strecke</v>
      </c>
      <c r="X248" s="185" t="str">
        <f>VLOOKUP($K248,Buchungsvarianten!$G$4:$AN$51,COLUMN(N248),FALSE)</f>
        <v>Pers.GLN ausgel.Betrieb</v>
      </c>
      <c r="Y248" s="181" t="str">
        <f>VLOOKUP($K248,Buchungsvarianten!$G$4:$AN$51,COLUMN(O248),FALSE)</f>
        <v>Anl.GLN S/B</v>
      </c>
      <c r="Z248" s="181" t="str">
        <f>VLOOKUP($K248,Buchungsvarianten!$G$4:$AN$51,COLUMN(P248),FALSE)</f>
        <v>ÜN aus Strecke</v>
      </c>
      <c r="AA248" s="181" t="str">
        <f>VLOOKUP($K248,Buchungsvarianten!$G$4:$AN$51,COLUMN(Q248),FALSE)</f>
        <v>-</v>
      </c>
      <c r="AB248" s="181" t="str">
        <f>VLOOKUP($K248,Buchungsvarianten!$G$4:$AN$51,COLUMN(R248),FALSE)</f>
        <v>-</v>
      </c>
      <c r="AC248" s="186" t="str">
        <f>VLOOKUP($K248,Buchungsvarianten!$G$4:$AN$51,COLUMN(S248),FALSE)</f>
        <v>-</v>
      </c>
      <c r="AD248" s="185" t="str">
        <f>VLOOKUP($K248,Buchungsvarianten!$G$4:$AN$51,COLUMN(T248),FALSE)</f>
        <v>-</v>
      </c>
      <c r="AE248" s="181" t="str">
        <f>VLOOKUP($K248,Buchungsvarianten!$G$4:$AN$51,COLUMN(U248),FALSE)</f>
        <v>-</v>
      </c>
      <c r="AF248" s="181" t="str">
        <f>VLOOKUP($K248,Buchungsvarianten!$G$4:$AN$51,COLUMN(V248),FALSE)</f>
        <v>-</v>
      </c>
      <c r="AG248" s="181" t="str">
        <f>VLOOKUP($K248,Buchungsvarianten!$G$4:$AN$51,COLUMN(W248),FALSE)</f>
        <v>-</v>
      </c>
      <c r="AH248" s="181" t="str">
        <f>VLOOKUP($K248,Buchungsvarianten!$G$4:$AN$51,COLUMN(X248),FALSE)</f>
        <v>-</v>
      </c>
      <c r="AI248" s="186" t="str">
        <f>VLOOKUP($K248,Buchungsvarianten!$G$4:$AN$51,COLUMN(Y248),FALSE)</f>
        <v>-</v>
      </c>
      <c r="AJ248" s="185" t="str">
        <f>VLOOKUP($K248,Buchungsvarianten!$G$4:$AN$51,COLUMN(Z248),FALSE)</f>
        <v>-</v>
      </c>
      <c r="AK248" s="181" t="str">
        <f>VLOOKUP($K248,Buchungsvarianten!$G$4:$AN$51,COLUMN(AA248),FALSE)</f>
        <v>-</v>
      </c>
      <c r="AL248" s="181" t="str">
        <f>VLOOKUP($K248,Buchungsvarianten!$G$4:$AN$51,COLUMN(AB248),FALSE)</f>
        <v>-</v>
      </c>
      <c r="AM248" s="181" t="str">
        <f>VLOOKUP($K248,Buchungsvarianten!$G$4:$AN$51,COLUMN(AC248),FALSE)</f>
        <v>-</v>
      </c>
      <c r="AN248" s="181" t="str">
        <f>VLOOKUP($K248,Buchungsvarianten!$G$4:$AN$51,COLUMN(AD248),FALSE)</f>
        <v>-</v>
      </c>
      <c r="AO248" s="186" t="str">
        <f>VLOOKUP($K248,Buchungsvarianten!$G$4:$AN$51,COLUMN(AE248),FALSE)</f>
        <v>-</v>
      </c>
      <c r="AP248" s="185" t="str">
        <f>VLOOKUP($K248,Buchungsvarianten!$G$4:$AN$51,COLUMN(AF248),FALSE)</f>
        <v>-</v>
      </c>
      <c r="AQ248" s="181" t="str">
        <f>VLOOKUP($K248,Buchungsvarianten!$G$4:$AN$51,COLUMN(AG248),FALSE)</f>
        <v>-</v>
      </c>
      <c r="AR248" s="186" t="str">
        <f>VLOOKUP($K248,Buchungsvarianten!$G$4:$AN$51,COLUMN(AH248),FALSE)</f>
        <v>-</v>
      </c>
      <c r="AS248" s="35" t="s">
        <v>132</v>
      </c>
    </row>
    <row r="249" spans="1:45" ht="30" x14ac:dyDescent="0.25">
      <c r="A249" s="6" t="s">
        <v>28</v>
      </c>
      <c r="B249" s="6" t="s">
        <v>28</v>
      </c>
      <c r="C249" s="6" t="s">
        <v>27</v>
      </c>
      <c r="D249" s="6" t="s">
        <v>68</v>
      </c>
      <c r="E249" s="22">
        <v>54930</v>
      </c>
      <c r="F249" s="118" t="s">
        <v>69</v>
      </c>
      <c r="G249" s="5">
        <f>K249</f>
        <v>18</v>
      </c>
      <c r="H249" s="4" t="str">
        <f>VLOOKUP(G249,Buchungsvarianten!$D$4:$F$51,2,FALSE)</f>
        <v>Bring</v>
      </c>
      <c r="I249" s="123" t="str">
        <f>VLOOKUP(K249,Buchungsvarianten!$G$4:$AP$51,36,FALSE)</f>
        <v>HH-&gt;WSZ-&gt;ausgel.Betrieb-&gt;S/B</v>
      </c>
      <c r="J249" s="116" t="str">
        <f>VLOOKUP(G249,Buchungsvarianten!$D$4:$F$51,3,FALSE)</f>
        <v>WSZ als Anlage der Gemeinde</v>
      </c>
      <c r="K249" s="7">
        <v>18</v>
      </c>
      <c r="L249" s="185" t="str">
        <f>VLOOKUP($K249,Buchungsvarianten!$G$4:$AN$51,COLUMN(B249),FALSE)</f>
        <v>&lt;Pers.GLN Gem.&gt;</v>
      </c>
      <c r="M249" s="181" t="str">
        <f>VLOOKUP($K249,Buchungsvarianten!$G$4:$AN$51,COLUMN(C249),FALSE)</f>
        <v>&lt;Anl.GLN WSZ (Gem.)&gt;</v>
      </c>
      <c r="N249" s="181" t="str">
        <f>VLOOKUP($K249,Buchungsvarianten!$G$4:$AN$51,COLUMN(D249),FALSE)</f>
        <v>&lt;Übernahme&gt;</v>
      </c>
      <c r="O249" s="181" t="str">
        <f>VLOOKUP($K249,Buchungsvarianten!$G$4:$AN$51,COLUMN(E249),FALSE)</f>
        <v>Anl.GLN WSZ (Gem.)</v>
      </c>
      <c r="P249" s="181" t="str">
        <f>VLOOKUP($K249,Buchungsvarianten!$G$4:$AN$51,COLUMN(F249),FALSE)</f>
        <v>Pers.GLN ausgel.Betrieb</v>
      </c>
      <c r="Q249" s="186" t="str">
        <f>VLOOKUP($K249,Buchungsvarianten!$G$4:$AN$51,COLUMN(G249),FALSE)</f>
        <v>ÜG in Strecke</v>
      </c>
      <c r="R249" s="185" t="str">
        <f>VLOOKUP($K249,Buchungsvarianten!$G$4:$AN$51,COLUMN(H249),FALSE)</f>
        <v>Stand.GLN WSZ (Gem.)</v>
      </c>
      <c r="S249" s="181" t="str">
        <f>VLOOKUP($K249,Buchungsvarianten!$G$4:$AN$51,COLUMN(I249),FALSE)</f>
        <v>Pers.GLN ausgel.Betrieb</v>
      </c>
      <c r="T249" s="181" t="str">
        <f>VLOOKUP($K249,Buchungsvarianten!$G$4:$AN$51,COLUMN(J249),FALSE)</f>
        <v>ÜN in Strecke</v>
      </c>
      <c r="U249" s="181" t="str">
        <f>VLOOKUP($K249,Buchungsvarianten!$G$4:$AN$51,COLUMN(K249),FALSE)</f>
        <v>Pers.GLN ausgel.Betrieb</v>
      </c>
      <c r="V249" s="181" t="str">
        <f>VLOOKUP($K249,Buchungsvarianten!$G$4:$AN$51,COLUMN(L249),FALSE)</f>
        <v>Stand.GLN S/B</v>
      </c>
      <c r="W249" s="186" t="str">
        <f>VLOOKUP($K249,Buchungsvarianten!$G$4:$AN$51,COLUMN(M249),FALSE)</f>
        <v>ÜG aus Strecke</v>
      </c>
      <c r="X249" s="185" t="str">
        <f>VLOOKUP($K249,Buchungsvarianten!$G$4:$AN$51,COLUMN(N249),FALSE)</f>
        <v>Pers.GLN ausgel.Betrieb</v>
      </c>
      <c r="Y249" s="181" t="str">
        <f>VLOOKUP($K249,Buchungsvarianten!$G$4:$AN$51,COLUMN(O249),FALSE)</f>
        <v>Anl.GLN S/B</v>
      </c>
      <c r="Z249" s="181" t="str">
        <f>VLOOKUP($K249,Buchungsvarianten!$G$4:$AN$51,COLUMN(P249),FALSE)</f>
        <v>ÜN aus Strecke</v>
      </c>
      <c r="AA249" s="181" t="str">
        <f>VLOOKUP($K249,Buchungsvarianten!$G$4:$AN$51,COLUMN(Q249),FALSE)</f>
        <v>-</v>
      </c>
      <c r="AB249" s="181" t="str">
        <f>VLOOKUP($K249,Buchungsvarianten!$G$4:$AN$51,COLUMN(R249),FALSE)</f>
        <v>-</v>
      </c>
      <c r="AC249" s="186" t="str">
        <f>VLOOKUP($K249,Buchungsvarianten!$G$4:$AN$51,COLUMN(S249),FALSE)</f>
        <v>-</v>
      </c>
      <c r="AD249" s="185" t="str">
        <f>VLOOKUP($K249,Buchungsvarianten!$G$4:$AN$51,COLUMN(T249),FALSE)</f>
        <v>-</v>
      </c>
      <c r="AE249" s="181" t="str">
        <f>VLOOKUP($K249,Buchungsvarianten!$G$4:$AN$51,COLUMN(U249),FALSE)</f>
        <v>-</v>
      </c>
      <c r="AF249" s="181" t="str">
        <f>VLOOKUP($K249,Buchungsvarianten!$G$4:$AN$51,COLUMN(V249),FALSE)</f>
        <v>-</v>
      </c>
      <c r="AG249" s="181" t="str">
        <f>VLOOKUP($K249,Buchungsvarianten!$G$4:$AN$51,COLUMN(W249),FALSE)</f>
        <v>-</v>
      </c>
      <c r="AH249" s="181" t="str">
        <f>VLOOKUP($K249,Buchungsvarianten!$G$4:$AN$51,COLUMN(X249),FALSE)</f>
        <v>-</v>
      </c>
      <c r="AI249" s="186" t="str">
        <f>VLOOKUP($K249,Buchungsvarianten!$G$4:$AN$51,COLUMN(Y249),FALSE)</f>
        <v>-</v>
      </c>
      <c r="AJ249" s="185" t="str">
        <f>VLOOKUP($K249,Buchungsvarianten!$G$4:$AN$51,COLUMN(Z249),FALSE)</f>
        <v>-</v>
      </c>
      <c r="AK249" s="181" t="str">
        <f>VLOOKUP($K249,Buchungsvarianten!$G$4:$AN$51,COLUMN(AA249),FALSE)</f>
        <v>-</v>
      </c>
      <c r="AL249" s="181" t="str">
        <f>VLOOKUP($K249,Buchungsvarianten!$G$4:$AN$51,COLUMN(AB249),FALSE)</f>
        <v>-</v>
      </c>
      <c r="AM249" s="181" t="str">
        <f>VLOOKUP($K249,Buchungsvarianten!$G$4:$AN$51,COLUMN(AC249),FALSE)</f>
        <v>-</v>
      </c>
      <c r="AN249" s="181" t="str">
        <f>VLOOKUP($K249,Buchungsvarianten!$G$4:$AN$51,COLUMN(AD249),FALSE)</f>
        <v>-</v>
      </c>
      <c r="AO249" s="186" t="str">
        <f>VLOOKUP($K249,Buchungsvarianten!$G$4:$AN$51,COLUMN(AE249),FALSE)</f>
        <v>-</v>
      </c>
      <c r="AP249" s="185" t="str">
        <f>VLOOKUP($K249,Buchungsvarianten!$G$4:$AN$51,COLUMN(AF249),FALSE)</f>
        <v>-</v>
      </c>
      <c r="AQ249" s="181" t="str">
        <f>VLOOKUP($K249,Buchungsvarianten!$G$4:$AN$51,COLUMN(AG249),FALSE)</f>
        <v>-</v>
      </c>
      <c r="AR249" s="186" t="str">
        <f>VLOOKUP($K249,Buchungsvarianten!$G$4:$AN$51,COLUMN(AH249),FALSE)</f>
        <v>-</v>
      </c>
      <c r="AS249" s="35" t="s">
        <v>126</v>
      </c>
    </row>
    <row r="250" spans="1:45" ht="45" x14ac:dyDescent="0.25">
      <c r="A250" s="6" t="s">
        <v>28</v>
      </c>
      <c r="B250" s="6" t="s">
        <v>28</v>
      </c>
      <c r="C250" s="6" t="s">
        <v>27</v>
      </c>
      <c r="D250" s="6" t="s">
        <v>68</v>
      </c>
      <c r="E250" s="6">
        <v>31412</v>
      </c>
      <c r="F250" s="119" t="s">
        <v>107</v>
      </c>
      <c r="G250" s="5">
        <f t="shared" si="3"/>
        <v>18</v>
      </c>
      <c r="H250" s="4" t="str">
        <f>VLOOKUP(G250,Buchungsvarianten!$D$4:$F$51,2,FALSE)</f>
        <v>Bring</v>
      </c>
      <c r="I250" s="123" t="str">
        <f>VLOOKUP(K250,Buchungsvarianten!$G$4:$AP$51,36,FALSE)</f>
        <v>HH-&gt;WSZ-&gt;ausgel.Betrieb-&gt;S/B</v>
      </c>
      <c r="J250" s="116" t="str">
        <f>VLOOKUP(G250,Buchungsvarianten!$D$4:$F$51,3,FALSE)</f>
        <v>WSZ als Anlage der Gemeinde</v>
      </c>
      <c r="K250" s="7">
        <v>18</v>
      </c>
      <c r="L250" s="185" t="str">
        <f>VLOOKUP($K250,Buchungsvarianten!$G$4:$AN$51,COLUMN(B250),FALSE)</f>
        <v>&lt;Pers.GLN Gem.&gt;</v>
      </c>
      <c r="M250" s="181" t="str">
        <f>VLOOKUP($K250,Buchungsvarianten!$G$4:$AN$51,COLUMN(C250),FALSE)</f>
        <v>&lt;Anl.GLN WSZ (Gem.)&gt;</v>
      </c>
      <c r="N250" s="181" t="str">
        <f>VLOOKUP($K250,Buchungsvarianten!$G$4:$AN$51,COLUMN(D250),FALSE)</f>
        <v>&lt;Übernahme&gt;</v>
      </c>
      <c r="O250" s="181" t="str">
        <f>VLOOKUP($K250,Buchungsvarianten!$G$4:$AN$51,COLUMN(E250),FALSE)</f>
        <v>Anl.GLN WSZ (Gem.)</v>
      </c>
      <c r="P250" s="181" t="str">
        <f>VLOOKUP($K250,Buchungsvarianten!$G$4:$AN$51,COLUMN(F250),FALSE)</f>
        <v>Pers.GLN ausgel.Betrieb</v>
      </c>
      <c r="Q250" s="186" t="str">
        <f>VLOOKUP($K250,Buchungsvarianten!$G$4:$AN$51,COLUMN(G250),FALSE)</f>
        <v>ÜG in Strecke</v>
      </c>
      <c r="R250" s="185" t="str">
        <f>VLOOKUP($K250,Buchungsvarianten!$G$4:$AN$51,COLUMN(H250),FALSE)</f>
        <v>Stand.GLN WSZ (Gem.)</v>
      </c>
      <c r="S250" s="181" t="str">
        <f>VLOOKUP($K250,Buchungsvarianten!$G$4:$AN$51,COLUMN(I250),FALSE)</f>
        <v>Pers.GLN ausgel.Betrieb</v>
      </c>
      <c r="T250" s="181" t="str">
        <f>VLOOKUP($K250,Buchungsvarianten!$G$4:$AN$51,COLUMN(J250),FALSE)</f>
        <v>ÜN in Strecke</v>
      </c>
      <c r="U250" s="181" t="str">
        <f>VLOOKUP($K250,Buchungsvarianten!$G$4:$AN$51,COLUMN(K250),FALSE)</f>
        <v>Pers.GLN ausgel.Betrieb</v>
      </c>
      <c r="V250" s="181" t="str">
        <f>VLOOKUP($K250,Buchungsvarianten!$G$4:$AN$51,COLUMN(L250),FALSE)</f>
        <v>Stand.GLN S/B</v>
      </c>
      <c r="W250" s="186" t="str">
        <f>VLOOKUP($K250,Buchungsvarianten!$G$4:$AN$51,COLUMN(M250),FALSE)</f>
        <v>ÜG aus Strecke</v>
      </c>
      <c r="X250" s="185" t="str">
        <f>VLOOKUP($K250,Buchungsvarianten!$G$4:$AN$51,COLUMN(N250),FALSE)</f>
        <v>Pers.GLN ausgel.Betrieb</v>
      </c>
      <c r="Y250" s="181" t="str">
        <f>VLOOKUP($K250,Buchungsvarianten!$G$4:$AN$51,COLUMN(O250),FALSE)</f>
        <v>Anl.GLN S/B</v>
      </c>
      <c r="Z250" s="181" t="str">
        <f>VLOOKUP($K250,Buchungsvarianten!$G$4:$AN$51,COLUMN(P250),FALSE)</f>
        <v>ÜN aus Strecke</v>
      </c>
      <c r="AA250" s="181" t="str">
        <f>VLOOKUP($K250,Buchungsvarianten!$G$4:$AN$51,COLUMN(Q250),FALSE)</f>
        <v>-</v>
      </c>
      <c r="AB250" s="181" t="str">
        <f>VLOOKUP($K250,Buchungsvarianten!$G$4:$AN$51,COLUMN(R250),FALSE)</f>
        <v>-</v>
      </c>
      <c r="AC250" s="186" t="str">
        <f>VLOOKUP($K250,Buchungsvarianten!$G$4:$AN$51,COLUMN(S250),FALSE)</f>
        <v>-</v>
      </c>
      <c r="AD250" s="185" t="str">
        <f>VLOOKUP($K250,Buchungsvarianten!$G$4:$AN$51,COLUMN(T250),FALSE)</f>
        <v>-</v>
      </c>
      <c r="AE250" s="181" t="str">
        <f>VLOOKUP($K250,Buchungsvarianten!$G$4:$AN$51,COLUMN(U250),FALSE)</f>
        <v>-</v>
      </c>
      <c r="AF250" s="181" t="str">
        <f>VLOOKUP($K250,Buchungsvarianten!$G$4:$AN$51,COLUMN(V250),FALSE)</f>
        <v>-</v>
      </c>
      <c r="AG250" s="181" t="str">
        <f>VLOOKUP($K250,Buchungsvarianten!$G$4:$AN$51,COLUMN(W250),FALSE)</f>
        <v>-</v>
      </c>
      <c r="AH250" s="181" t="str">
        <f>VLOOKUP($K250,Buchungsvarianten!$G$4:$AN$51,COLUMN(X250),FALSE)</f>
        <v>-</v>
      </c>
      <c r="AI250" s="186" t="str">
        <f>VLOOKUP($K250,Buchungsvarianten!$G$4:$AN$51,COLUMN(Y250),FALSE)</f>
        <v>-</v>
      </c>
      <c r="AJ250" s="185" t="str">
        <f>VLOOKUP($K250,Buchungsvarianten!$G$4:$AN$51,COLUMN(Z250),FALSE)</f>
        <v>-</v>
      </c>
      <c r="AK250" s="181" t="str">
        <f>VLOOKUP($K250,Buchungsvarianten!$G$4:$AN$51,COLUMN(AA250),FALSE)</f>
        <v>-</v>
      </c>
      <c r="AL250" s="181" t="str">
        <f>VLOOKUP($K250,Buchungsvarianten!$G$4:$AN$51,COLUMN(AB250),FALSE)</f>
        <v>-</v>
      </c>
      <c r="AM250" s="181" t="str">
        <f>VLOOKUP($K250,Buchungsvarianten!$G$4:$AN$51,COLUMN(AC250),FALSE)</f>
        <v>-</v>
      </c>
      <c r="AN250" s="181" t="str">
        <f>VLOOKUP($K250,Buchungsvarianten!$G$4:$AN$51,COLUMN(AD250),FALSE)</f>
        <v>-</v>
      </c>
      <c r="AO250" s="186" t="str">
        <f>VLOOKUP($K250,Buchungsvarianten!$G$4:$AN$51,COLUMN(AE250),FALSE)</f>
        <v>-</v>
      </c>
      <c r="AP250" s="185" t="str">
        <f>VLOOKUP($K250,Buchungsvarianten!$G$4:$AN$51,COLUMN(AF250),FALSE)</f>
        <v>-</v>
      </c>
      <c r="AQ250" s="181" t="str">
        <f>VLOOKUP($K250,Buchungsvarianten!$G$4:$AN$51,COLUMN(AG250),FALSE)</f>
        <v>-</v>
      </c>
      <c r="AR250" s="186" t="str">
        <f>VLOOKUP($K250,Buchungsvarianten!$G$4:$AN$51,COLUMN(AH250),FALSE)</f>
        <v>-</v>
      </c>
      <c r="AS250" s="35" t="s">
        <v>132</v>
      </c>
    </row>
    <row r="251" spans="1:45" x14ac:dyDescent="0.25">
      <c r="A251" s="6" t="s">
        <v>28</v>
      </c>
      <c r="B251" s="6" t="s">
        <v>28</v>
      </c>
      <c r="C251" s="6" t="s">
        <v>27</v>
      </c>
      <c r="D251" s="103" t="s">
        <v>68</v>
      </c>
      <c r="E251" s="88">
        <v>53301</v>
      </c>
      <c r="F251" s="121" t="s">
        <v>812</v>
      </c>
      <c r="G251" s="104">
        <f>K251</f>
        <v>16</v>
      </c>
      <c r="H251" s="4" t="str">
        <f>VLOOKUP(G251,Buchungsvarianten!$D$4:$F$51,2,FALSE)</f>
        <v>Hol</v>
      </c>
      <c r="I251" s="123" t="str">
        <f>VLOOKUP(K251,Buchungsvarianten!$G$4:$AP$51,36,FALSE)</f>
        <v>HH-&gt;Gem-&gt;ausgel.Betrieb-&gt;S/B</v>
      </c>
      <c r="J251" s="116" t="str">
        <f>VLOOKUP(G251,Buchungsvarianten!$D$4:$F$51,3,FALSE)</f>
        <v>fremde Anlage</v>
      </c>
      <c r="K251" s="7">
        <v>16</v>
      </c>
      <c r="L251" s="185" t="str">
        <f>VLOOKUP($K251,Buchungsvarianten!$G$4:$AN$51,COLUMN(B251),FALSE)</f>
        <v>&lt;Pers.GLN Gem.&gt;</v>
      </c>
      <c r="M251" s="181" t="str">
        <f>VLOOKUP($K251,Buchungsvarianten!$G$4:$AN$51,COLUMN(C251),FALSE)</f>
        <v>&lt;Pers.GLN Gem.&gt;</v>
      </c>
      <c r="N251" s="181" t="str">
        <f>VLOOKUP($K251,Buchungsvarianten!$G$4:$AN$51,COLUMN(D251),FALSE)</f>
        <v>&lt;ÜN in Strecke&gt;</v>
      </c>
      <c r="O251" s="181" t="str">
        <f>VLOOKUP($K251,Buchungsvarianten!$G$4:$AN$51,COLUMN(E251),FALSE)</f>
        <v>Pers.GLN Gem.</v>
      </c>
      <c r="P251" s="181" t="str">
        <f>VLOOKUP($K251,Buchungsvarianten!$G$4:$AN$51,COLUMN(F251),FALSE)</f>
        <v>Pers.GLN ausgel.Betrieb</v>
      </c>
      <c r="Q251" s="186" t="str">
        <f>VLOOKUP($K251,Buchungsvarianten!$G$4:$AN$51,COLUMN(G251),FALSE)</f>
        <v>ÜG in Strecke</v>
      </c>
      <c r="R251" s="185" t="str">
        <f>VLOOKUP($K251,Buchungsvarianten!$G$4:$AN$51,COLUMN(H251),FALSE)</f>
        <v>Pers.GLN Gem.</v>
      </c>
      <c r="S251" s="181" t="str">
        <f>VLOOKUP($K251,Buchungsvarianten!$G$4:$AN$51,COLUMN(I251),FALSE)</f>
        <v>Pers.GLN ausgel.Betrieb</v>
      </c>
      <c r="T251" s="181" t="str">
        <f>VLOOKUP($K251,Buchungsvarianten!$G$4:$AN$51,COLUMN(J251),FALSE)</f>
        <v>ÜN in Strecke</v>
      </c>
      <c r="U251" s="181" t="str">
        <f>VLOOKUP($K251,Buchungsvarianten!$G$4:$AN$51,COLUMN(K251),FALSE)</f>
        <v>Pers.GLN ausgel.Betrieb</v>
      </c>
      <c r="V251" s="181" t="str">
        <f>VLOOKUP($K251,Buchungsvarianten!$G$4:$AN$51,COLUMN(L251),FALSE)</f>
        <v>Stand.GLN S/B</v>
      </c>
      <c r="W251" s="186" t="str">
        <f>VLOOKUP($K251,Buchungsvarianten!$G$4:$AN$51,COLUMN(M251),FALSE)</f>
        <v>ÜG aus Strecke</v>
      </c>
      <c r="X251" s="185" t="str">
        <f>VLOOKUP($K251,Buchungsvarianten!$G$4:$AN$51,COLUMN(N251),FALSE)</f>
        <v>Pers.GLN ausgel.Betrieb</v>
      </c>
      <c r="Y251" s="181" t="str">
        <f>VLOOKUP($K251,Buchungsvarianten!$G$4:$AN$51,COLUMN(O251),FALSE)</f>
        <v>Anl.GLN S/B</v>
      </c>
      <c r="Z251" s="181" t="str">
        <f>VLOOKUP($K251,Buchungsvarianten!$G$4:$AN$51,COLUMN(P251),FALSE)</f>
        <v>ÜN aus Strecke</v>
      </c>
      <c r="AA251" s="181" t="str">
        <f>VLOOKUP($K251,Buchungsvarianten!$G$4:$AN$51,COLUMN(Q251),FALSE)</f>
        <v>-</v>
      </c>
      <c r="AB251" s="181" t="str">
        <f>VLOOKUP($K251,Buchungsvarianten!$G$4:$AN$51,COLUMN(R251),FALSE)</f>
        <v>-</v>
      </c>
      <c r="AC251" s="186" t="str">
        <f>VLOOKUP($K251,Buchungsvarianten!$G$4:$AN$51,COLUMN(S251),FALSE)</f>
        <v>-</v>
      </c>
      <c r="AD251" s="185" t="str">
        <f>VLOOKUP($K251,Buchungsvarianten!$G$4:$AN$51,COLUMN(T251),FALSE)</f>
        <v>-</v>
      </c>
      <c r="AE251" s="181" t="str">
        <f>VLOOKUP($K251,Buchungsvarianten!$G$4:$AN$51,COLUMN(U251),FALSE)</f>
        <v>-</v>
      </c>
      <c r="AF251" s="181" t="str">
        <f>VLOOKUP($K251,Buchungsvarianten!$G$4:$AN$51,COLUMN(V251),FALSE)</f>
        <v>-</v>
      </c>
      <c r="AG251" s="181" t="str">
        <f>VLOOKUP($K251,Buchungsvarianten!$G$4:$AN$51,COLUMN(W251),FALSE)</f>
        <v>-</v>
      </c>
      <c r="AH251" s="181" t="str">
        <f>VLOOKUP($K251,Buchungsvarianten!$G$4:$AN$51,COLUMN(X251),FALSE)</f>
        <v>-</v>
      </c>
      <c r="AI251" s="186" t="str">
        <f>VLOOKUP($K251,Buchungsvarianten!$G$4:$AN$51,COLUMN(Y251),FALSE)</f>
        <v>-</v>
      </c>
      <c r="AJ251" s="185" t="str">
        <f>VLOOKUP($K251,Buchungsvarianten!$G$4:$AN$51,COLUMN(Z251),FALSE)</f>
        <v>-</v>
      </c>
      <c r="AK251" s="181" t="str">
        <f>VLOOKUP($K251,Buchungsvarianten!$G$4:$AN$51,COLUMN(AA251),FALSE)</f>
        <v>-</v>
      </c>
      <c r="AL251" s="181" t="str">
        <f>VLOOKUP($K251,Buchungsvarianten!$G$4:$AN$51,COLUMN(AB251),FALSE)</f>
        <v>-</v>
      </c>
      <c r="AM251" s="181" t="str">
        <f>VLOOKUP($K251,Buchungsvarianten!$G$4:$AN$51,COLUMN(AC251),FALSE)</f>
        <v>-</v>
      </c>
      <c r="AN251" s="181" t="str">
        <f>VLOOKUP($K251,Buchungsvarianten!$G$4:$AN$51,COLUMN(AD251),FALSE)</f>
        <v>-</v>
      </c>
      <c r="AO251" s="186" t="str">
        <f>VLOOKUP($K251,Buchungsvarianten!$G$4:$AN$51,COLUMN(AE251),FALSE)</f>
        <v>-</v>
      </c>
      <c r="AP251" s="185" t="str">
        <f>VLOOKUP($K251,Buchungsvarianten!$G$4:$AN$51,COLUMN(AF251),FALSE)</f>
        <v>-</v>
      </c>
      <c r="AQ251" s="181" t="str">
        <f>VLOOKUP($K251,Buchungsvarianten!$G$4:$AN$51,COLUMN(AG251),FALSE)</f>
        <v>-</v>
      </c>
      <c r="AR251" s="186" t="str">
        <f>VLOOKUP($K251,Buchungsvarianten!$G$4:$AN$51,COLUMN(AH251),FALSE)</f>
        <v>-</v>
      </c>
      <c r="AS251" s="35"/>
    </row>
    <row r="252" spans="1:45" ht="45" x14ac:dyDescent="0.25">
      <c r="A252" s="6" t="s">
        <v>28</v>
      </c>
      <c r="B252" s="6" t="s">
        <v>28</v>
      </c>
      <c r="C252" s="6" t="s">
        <v>27</v>
      </c>
      <c r="D252" s="6" t="s">
        <v>68</v>
      </c>
      <c r="E252" s="6">
        <v>53510</v>
      </c>
      <c r="F252" s="119" t="s">
        <v>97</v>
      </c>
      <c r="G252" s="5">
        <f t="shared" si="3"/>
        <v>16</v>
      </c>
      <c r="H252" s="4" t="str">
        <f>VLOOKUP(G252,Buchungsvarianten!$D$4:$F$51,2,FALSE)</f>
        <v>Hol</v>
      </c>
      <c r="I252" s="123" t="str">
        <f>VLOOKUP(K252,Buchungsvarianten!$G$4:$AP$51,36,FALSE)</f>
        <v>HH-&gt;Gem-&gt;ausgel.Betrieb-&gt;S/B</v>
      </c>
      <c r="J252" s="116" t="str">
        <f>VLOOKUP(G252,Buchungsvarianten!$D$4:$F$51,3,FALSE)</f>
        <v>fremde Anlage</v>
      </c>
      <c r="K252" s="7">
        <v>16</v>
      </c>
      <c r="L252" s="185" t="str">
        <f>VLOOKUP($K252,Buchungsvarianten!$G$4:$AN$51,COLUMN(B252),FALSE)</f>
        <v>&lt;Pers.GLN Gem.&gt;</v>
      </c>
      <c r="M252" s="181" t="str">
        <f>VLOOKUP($K252,Buchungsvarianten!$G$4:$AN$51,COLUMN(C252),FALSE)</f>
        <v>&lt;Pers.GLN Gem.&gt;</v>
      </c>
      <c r="N252" s="181" t="str">
        <f>VLOOKUP($K252,Buchungsvarianten!$G$4:$AN$51,COLUMN(D252),FALSE)</f>
        <v>&lt;ÜN in Strecke&gt;</v>
      </c>
      <c r="O252" s="181" t="str">
        <f>VLOOKUP($K252,Buchungsvarianten!$G$4:$AN$51,COLUMN(E252),FALSE)</f>
        <v>Pers.GLN Gem.</v>
      </c>
      <c r="P252" s="181" t="str">
        <f>VLOOKUP($K252,Buchungsvarianten!$G$4:$AN$51,COLUMN(F252),FALSE)</f>
        <v>Pers.GLN ausgel.Betrieb</v>
      </c>
      <c r="Q252" s="186" t="str">
        <f>VLOOKUP($K252,Buchungsvarianten!$G$4:$AN$51,COLUMN(G252),FALSE)</f>
        <v>ÜG in Strecke</v>
      </c>
      <c r="R252" s="185" t="str">
        <f>VLOOKUP($K252,Buchungsvarianten!$G$4:$AN$51,COLUMN(H252),FALSE)</f>
        <v>Pers.GLN Gem.</v>
      </c>
      <c r="S252" s="181" t="str">
        <f>VLOOKUP($K252,Buchungsvarianten!$G$4:$AN$51,COLUMN(I252),FALSE)</f>
        <v>Pers.GLN ausgel.Betrieb</v>
      </c>
      <c r="T252" s="181" t="str">
        <f>VLOOKUP($K252,Buchungsvarianten!$G$4:$AN$51,COLUMN(J252),FALSE)</f>
        <v>ÜN in Strecke</v>
      </c>
      <c r="U252" s="181" t="str">
        <f>VLOOKUP($K252,Buchungsvarianten!$G$4:$AN$51,COLUMN(K252),FALSE)</f>
        <v>Pers.GLN ausgel.Betrieb</v>
      </c>
      <c r="V252" s="181" t="str">
        <f>VLOOKUP($K252,Buchungsvarianten!$G$4:$AN$51,COLUMN(L252),FALSE)</f>
        <v>Stand.GLN S/B</v>
      </c>
      <c r="W252" s="186" t="str">
        <f>VLOOKUP($K252,Buchungsvarianten!$G$4:$AN$51,COLUMN(M252),FALSE)</f>
        <v>ÜG aus Strecke</v>
      </c>
      <c r="X252" s="185" t="str">
        <f>VLOOKUP($K252,Buchungsvarianten!$G$4:$AN$51,COLUMN(N252),FALSE)</f>
        <v>Pers.GLN ausgel.Betrieb</v>
      </c>
      <c r="Y252" s="181" t="str">
        <f>VLOOKUP($K252,Buchungsvarianten!$G$4:$AN$51,COLUMN(O252),FALSE)</f>
        <v>Anl.GLN S/B</v>
      </c>
      <c r="Z252" s="181" t="str">
        <f>VLOOKUP($K252,Buchungsvarianten!$G$4:$AN$51,COLUMN(P252),FALSE)</f>
        <v>ÜN aus Strecke</v>
      </c>
      <c r="AA252" s="181" t="str">
        <f>VLOOKUP($K252,Buchungsvarianten!$G$4:$AN$51,COLUMN(Q252),FALSE)</f>
        <v>-</v>
      </c>
      <c r="AB252" s="181" t="str">
        <f>VLOOKUP($K252,Buchungsvarianten!$G$4:$AN$51,COLUMN(R252),FALSE)</f>
        <v>-</v>
      </c>
      <c r="AC252" s="186" t="str">
        <f>VLOOKUP($K252,Buchungsvarianten!$G$4:$AN$51,COLUMN(S252),FALSE)</f>
        <v>-</v>
      </c>
      <c r="AD252" s="185" t="str">
        <f>VLOOKUP($K252,Buchungsvarianten!$G$4:$AN$51,COLUMN(T252),FALSE)</f>
        <v>-</v>
      </c>
      <c r="AE252" s="181" t="str">
        <f>VLOOKUP($K252,Buchungsvarianten!$G$4:$AN$51,COLUMN(U252),FALSE)</f>
        <v>-</v>
      </c>
      <c r="AF252" s="181" t="str">
        <f>VLOOKUP($K252,Buchungsvarianten!$G$4:$AN$51,COLUMN(V252),FALSE)</f>
        <v>-</v>
      </c>
      <c r="AG252" s="181" t="str">
        <f>VLOOKUP($K252,Buchungsvarianten!$G$4:$AN$51,COLUMN(W252),FALSE)</f>
        <v>-</v>
      </c>
      <c r="AH252" s="181" t="str">
        <f>VLOOKUP($K252,Buchungsvarianten!$G$4:$AN$51,COLUMN(X252),FALSE)</f>
        <v>-</v>
      </c>
      <c r="AI252" s="186" t="str">
        <f>VLOOKUP($K252,Buchungsvarianten!$G$4:$AN$51,COLUMN(Y252),FALSE)</f>
        <v>-</v>
      </c>
      <c r="AJ252" s="185" t="str">
        <f>VLOOKUP($K252,Buchungsvarianten!$G$4:$AN$51,COLUMN(Z252),FALSE)</f>
        <v>-</v>
      </c>
      <c r="AK252" s="181" t="str">
        <f>VLOOKUP($K252,Buchungsvarianten!$G$4:$AN$51,COLUMN(AA252),FALSE)</f>
        <v>-</v>
      </c>
      <c r="AL252" s="181" t="str">
        <f>VLOOKUP($K252,Buchungsvarianten!$G$4:$AN$51,COLUMN(AB252),FALSE)</f>
        <v>-</v>
      </c>
      <c r="AM252" s="181" t="str">
        <f>VLOOKUP($K252,Buchungsvarianten!$G$4:$AN$51,COLUMN(AC252),FALSE)</f>
        <v>-</v>
      </c>
      <c r="AN252" s="181" t="str">
        <f>VLOOKUP($K252,Buchungsvarianten!$G$4:$AN$51,COLUMN(AD252),FALSE)</f>
        <v>-</v>
      </c>
      <c r="AO252" s="186" t="str">
        <f>VLOOKUP($K252,Buchungsvarianten!$G$4:$AN$51,COLUMN(AE252),FALSE)</f>
        <v>-</v>
      </c>
      <c r="AP252" s="185" t="str">
        <f>VLOOKUP($K252,Buchungsvarianten!$G$4:$AN$51,COLUMN(AF252),FALSE)</f>
        <v>-</v>
      </c>
      <c r="AQ252" s="181" t="str">
        <f>VLOOKUP($K252,Buchungsvarianten!$G$4:$AN$51,COLUMN(AG252),FALSE)</f>
        <v>-</v>
      </c>
      <c r="AR252" s="186" t="str">
        <f>VLOOKUP($K252,Buchungsvarianten!$G$4:$AN$51,COLUMN(AH252),FALSE)</f>
        <v>-</v>
      </c>
      <c r="AS252" s="35" t="s">
        <v>133</v>
      </c>
    </row>
    <row r="253" spans="1:45" ht="45" x14ac:dyDescent="0.25">
      <c r="A253" s="6" t="s">
        <v>28</v>
      </c>
      <c r="B253" s="6" t="s">
        <v>28</v>
      </c>
      <c r="C253" s="6" t="s">
        <v>27</v>
      </c>
      <c r="D253" s="6" t="s">
        <v>68</v>
      </c>
      <c r="E253" s="6">
        <v>53510</v>
      </c>
      <c r="F253" s="119" t="s">
        <v>98</v>
      </c>
      <c r="G253" s="5">
        <f t="shared" si="3"/>
        <v>16</v>
      </c>
      <c r="H253" s="4" t="str">
        <f>VLOOKUP(G253,Buchungsvarianten!$D$4:$F$51,2,FALSE)</f>
        <v>Hol</v>
      </c>
      <c r="I253" s="123" t="str">
        <f>VLOOKUP(K253,Buchungsvarianten!$G$4:$AP$51,36,FALSE)</f>
        <v>HH-&gt;Gem-&gt;ausgel.Betrieb-&gt;S/B</v>
      </c>
      <c r="J253" s="116" t="str">
        <f>VLOOKUP(G253,Buchungsvarianten!$D$4:$F$51,3,FALSE)</f>
        <v>fremde Anlage</v>
      </c>
      <c r="K253" s="7">
        <v>16</v>
      </c>
      <c r="L253" s="185" t="str">
        <f>VLOOKUP($K253,Buchungsvarianten!$G$4:$AN$51,COLUMN(B253),FALSE)</f>
        <v>&lt;Pers.GLN Gem.&gt;</v>
      </c>
      <c r="M253" s="181" t="str">
        <f>VLOOKUP($K253,Buchungsvarianten!$G$4:$AN$51,COLUMN(C253),FALSE)</f>
        <v>&lt;Pers.GLN Gem.&gt;</v>
      </c>
      <c r="N253" s="181" t="str">
        <f>VLOOKUP($K253,Buchungsvarianten!$G$4:$AN$51,COLUMN(D253),FALSE)</f>
        <v>&lt;ÜN in Strecke&gt;</v>
      </c>
      <c r="O253" s="181" t="str">
        <f>VLOOKUP($K253,Buchungsvarianten!$G$4:$AN$51,COLUMN(E253),FALSE)</f>
        <v>Pers.GLN Gem.</v>
      </c>
      <c r="P253" s="181" t="str">
        <f>VLOOKUP($K253,Buchungsvarianten!$G$4:$AN$51,COLUMN(F253),FALSE)</f>
        <v>Pers.GLN ausgel.Betrieb</v>
      </c>
      <c r="Q253" s="186" t="str">
        <f>VLOOKUP($K253,Buchungsvarianten!$G$4:$AN$51,COLUMN(G253),FALSE)</f>
        <v>ÜG in Strecke</v>
      </c>
      <c r="R253" s="185" t="str">
        <f>VLOOKUP($K253,Buchungsvarianten!$G$4:$AN$51,COLUMN(H253),FALSE)</f>
        <v>Pers.GLN Gem.</v>
      </c>
      <c r="S253" s="181" t="str">
        <f>VLOOKUP($K253,Buchungsvarianten!$G$4:$AN$51,COLUMN(I253),FALSE)</f>
        <v>Pers.GLN ausgel.Betrieb</v>
      </c>
      <c r="T253" s="181" t="str">
        <f>VLOOKUP($K253,Buchungsvarianten!$G$4:$AN$51,COLUMN(J253),FALSE)</f>
        <v>ÜN in Strecke</v>
      </c>
      <c r="U253" s="181" t="str">
        <f>VLOOKUP($K253,Buchungsvarianten!$G$4:$AN$51,COLUMN(K253),FALSE)</f>
        <v>Pers.GLN ausgel.Betrieb</v>
      </c>
      <c r="V253" s="181" t="str">
        <f>VLOOKUP($K253,Buchungsvarianten!$G$4:$AN$51,COLUMN(L253),FALSE)</f>
        <v>Stand.GLN S/B</v>
      </c>
      <c r="W253" s="186" t="str">
        <f>VLOOKUP($K253,Buchungsvarianten!$G$4:$AN$51,COLUMN(M253),FALSE)</f>
        <v>ÜG aus Strecke</v>
      </c>
      <c r="X253" s="185" t="str">
        <f>VLOOKUP($K253,Buchungsvarianten!$G$4:$AN$51,COLUMN(N253),FALSE)</f>
        <v>Pers.GLN ausgel.Betrieb</v>
      </c>
      <c r="Y253" s="181" t="str">
        <f>VLOOKUP($K253,Buchungsvarianten!$G$4:$AN$51,COLUMN(O253),FALSE)</f>
        <v>Anl.GLN S/B</v>
      </c>
      <c r="Z253" s="181" t="str">
        <f>VLOOKUP($K253,Buchungsvarianten!$G$4:$AN$51,COLUMN(P253),FALSE)</f>
        <v>ÜN aus Strecke</v>
      </c>
      <c r="AA253" s="181" t="str">
        <f>VLOOKUP($K253,Buchungsvarianten!$G$4:$AN$51,COLUMN(Q253),FALSE)</f>
        <v>-</v>
      </c>
      <c r="AB253" s="181" t="str">
        <f>VLOOKUP($K253,Buchungsvarianten!$G$4:$AN$51,COLUMN(R253),FALSE)</f>
        <v>-</v>
      </c>
      <c r="AC253" s="186" t="str">
        <f>VLOOKUP($K253,Buchungsvarianten!$G$4:$AN$51,COLUMN(S253),FALSE)</f>
        <v>-</v>
      </c>
      <c r="AD253" s="185" t="str">
        <f>VLOOKUP($K253,Buchungsvarianten!$G$4:$AN$51,COLUMN(T253),FALSE)</f>
        <v>-</v>
      </c>
      <c r="AE253" s="181" t="str">
        <f>VLOOKUP($K253,Buchungsvarianten!$G$4:$AN$51,COLUMN(U253),FALSE)</f>
        <v>-</v>
      </c>
      <c r="AF253" s="181" t="str">
        <f>VLOOKUP($K253,Buchungsvarianten!$G$4:$AN$51,COLUMN(V253),FALSE)</f>
        <v>-</v>
      </c>
      <c r="AG253" s="181" t="str">
        <f>VLOOKUP($K253,Buchungsvarianten!$G$4:$AN$51,COLUMN(W253),FALSE)</f>
        <v>-</v>
      </c>
      <c r="AH253" s="181" t="str">
        <f>VLOOKUP($K253,Buchungsvarianten!$G$4:$AN$51,COLUMN(X253),FALSE)</f>
        <v>-</v>
      </c>
      <c r="AI253" s="186" t="str">
        <f>VLOOKUP($K253,Buchungsvarianten!$G$4:$AN$51,COLUMN(Y253),FALSE)</f>
        <v>-</v>
      </c>
      <c r="AJ253" s="185" t="str">
        <f>VLOOKUP($K253,Buchungsvarianten!$G$4:$AN$51,COLUMN(Z253),FALSE)</f>
        <v>-</v>
      </c>
      <c r="AK253" s="181" t="str">
        <f>VLOOKUP($K253,Buchungsvarianten!$G$4:$AN$51,COLUMN(AA253),FALSE)</f>
        <v>-</v>
      </c>
      <c r="AL253" s="181" t="str">
        <f>VLOOKUP($K253,Buchungsvarianten!$G$4:$AN$51,COLUMN(AB253),FALSE)</f>
        <v>-</v>
      </c>
      <c r="AM253" s="181" t="str">
        <f>VLOOKUP($K253,Buchungsvarianten!$G$4:$AN$51,COLUMN(AC253),FALSE)</f>
        <v>-</v>
      </c>
      <c r="AN253" s="181" t="str">
        <f>VLOOKUP($K253,Buchungsvarianten!$G$4:$AN$51,COLUMN(AD253),FALSE)</f>
        <v>-</v>
      </c>
      <c r="AO253" s="186" t="str">
        <f>VLOOKUP($K253,Buchungsvarianten!$G$4:$AN$51,COLUMN(AE253),FALSE)</f>
        <v>-</v>
      </c>
      <c r="AP253" s="185" t="str">
        <f>VLOOKUP($K253,Buchungsvarianten!$G$4:$AN$51,COLUMN(AF253),FALSE)</f>
        <v>-</v>
      </c>
      <c r="AQ253" s="181" t="str">
        <f>VLOOKUP($K253,Buchungsvarianten!$G$4:$AN$51,COLUMN(AG253),FALSE)</f>
        <v>-</v>
      </c>
      <c r="AR253" s="186" t="str">
        <f>VLOOKUP($K253,Buchungsvarianten!$G$4:$AN$51,COLUMN(AH253),FALSE)</f>
        <v>-</v>
      </c>
      <c r="AS253" s="35" t="s">
        <v>133</v>
      </c>
    </row>
    <row r="254" spans="1:45" ht="45" x14ac:dyDescent="0.25">
      <c r="A254" s="6" t="s">
        <v>28</v>
      </c>
      <c r="B254" s="6" t="s">
        <v>28</v>
      </c>
      <c r="C254" s="6" t="s">
        <v>27</v>
      </c>
      <c r="D254" s="6" t="s">
        <v>68</v>
      </c>
      <c r="E254" s="6">
        <v>55502</v>
      </c>
      <c r="F254" s="119" t="s">
        <v>99</v>
      </c>
      <c r="G254" s="5">
        <f t="shared" si="3"/>
        <v>16</v>
      </c>
      <c r="H254" s="4" t="str">
        <f>VLOOKUP(G254,Buchungsvarianten!$D$4:$F$51,2,FALSE)</f>
        <v>Hol</v>
      </c>
      <c r="I254" s="123" t="str">
        <f>VLOOKUP(K254,Buchungsvarianten!$G$4:$AP$51,36,FALSE)</f>
        <v>HH-&gt;Gem-&gt;ausgel.Betrieb-&gt;S/B</v>
      </c>
      <c r="J254" s="116" t="str">
        <f>VLOOKUP(G254,Buchungsvarianten!$D$4:$F$51,3,FALSE)</f>
        <v>fremde Anlage</v>
      </c>
      <c r="K254" s="7">
        <v>16</v>
      </c>
      <c r="L254" s="185" t="str">
        <f>VLOOKUP($K254,Buchungsvarianten!$G$4:$AN$51,COLUMN(B254),FALSE)</f>
        <v>&lt;Pers.GLN Gem.&gt;</v>
      </c>
      <c r="M254" s="181" t="str">
        <f>VLOOKUP($K254,Buchungsvarianten!$G$4:$AN$51,COLUMN(C254),FALSE)</f>
        <v>&lt;Pers.GLN Gem.&gt;</v>
      </c>
      <c r="N254" s="181" t="str">
        <f>VLOOKUP($K254,Buchungsvarianten!$G$4:$AN$51,COLUMN(D254),FALSE)</f>
        <v>&lt;ÜN in Strecke&gt;</v>
      </c>
      <c r="O254" s="181" t="str">
        <f>VLOOKUP($K254,Buchungsvarianten!$G$4:$AN$51,COLUMN(E254),FALSE)</f>
        <v>Pers.GLN Gem.</v>
      </c>
      <c r="P254" s="181" t="str">
        <f>VLOOKUP($K254,Buchungsvarianten!$G$4:$AN$51,COLUMN(F254),FALSE)</f>
        <v>Pers.GLN ausgel.Betrieb</v>
      </c>
      <c r="Q254" s="186" t="str">
        <f>VLOOKUP($K254,Buchungsvarianten!$G$4:$AN$51,COLUMN(G254),FALSE)</f>
        <v>ÜG in Strecke</v>
      </c>
      <c r="R254" s="185" t="str">
        <f>VLOOKUP($K254,Buchungsvarianten!$G$4:$AN$51,COLUMN(H254),FALSE)</f>
        <v>Pers.GLN Gem.</v>
      </c>
      <c r="S254" s="181" t="str">
        <f>VLOOKUP($K254,Buchungsvarianten!$G$4:$AN$51,COLUMN(I254),FALSE)</f>
        <v>Pers.GLN ausgel.Betrieb</v>
      </c>
      <c r="T254" s="181" t="str">
        <f>VLOOKUP($K254,Buchungsvarianten!$G$4:$AN$51,COLUMN(J254),FALSE)</f>
        <v>ÜN in Strecke</v>
      </c>
      <c r="U254" s="181" t="str">
        <f>VLOOKUP($K254,Buchungsvarianten!$G$4:$AN$51,COLUMN(K254),FALSE)</f>
        <v>Pers.GLN ausgel.Betrieb</v>
      </c>
      <c r="V254" s="181" t="str">
        <f>VLOOKUP($K254,Buchungsvarianten!$G$4:$AN$51,COLUMN(L254),FALSE)</f>
        <v>Stand.GLN S/B</v>
      </c>
      <c r="W254" s="186" t="str">
        <f>VLOOKUP($K254,Buchungsvarianten!$G$4:$AN$51,COLUMN(M254),FALSE)</f>
        <v>ÜG aus Strecke</v>
      </c>
      <c r="X254" s="185" t="str">
        <f>VLOOKUP($K254,Buchungsvarianten!$G$4:$AN$51,COLUMN(N254),FALSE)</f>
        <v>Pers.GLN ausgel.Betrieb</v>
      </c>
      <c r="Y254" s="181" t="str">
        <f>VLOOKUP($K254,Buchungsvarianten!$G$4:$AN$51,COLUMN(O254),FALSE)</f>
        <v>Anl.GLN S/B</v>
      </c>
      <c r="Z254" s="181" t="str">
        <f>VLOOKUP($K254,Buchungsvarianten!$G$4:$AN$51,COLUMN(P254),FALSE)</f>
        <v>ÜN aus Strecke</v>
      </c>
      <c r="AA254" s="181" t="str">
        <f>VLOOKUP($K254,Buchungsvarianten!$G$4:$AN$51,COLUMN(Q254),FALSE)</f>
        <v>-</v>
      </c>
      <c r="AB254" s="181" t="str">
        <f>VLOOKUP($K254,Buchungsvarianten!$G$4:$AN$51,COLUMN(R254),FALSE)</f>
        <v>-</v>
      </c>
      <c r="AC254" s="186" t="str">
        <f>VLOOKUP($K254,Buchungsvarianten!$G$4:$AN$51,COLUMN(S254),FALSE)</f>
        <v>-</v>
      </c>
      <c r="AD254" s="185" t="str">
        <f>VLOOKUP($K254,Buchungsvarianten!$G$4:$AN$51,COLUMN(T254),FALSE)</f>
        <v>-</v>
      </c>
      <c r="AE254" s="181" t="str">
        <f>VLOOKUP($K254,Buchungsvarianten!$G$4:$AN$51,COLUMN(U254),FALSE)</f>
        <v>-</v>
      </c>
      <c r="AF254" s="181" t="str">
        <f>VLOOKUP($K254,Buchungsvarianten!$G$4:$AN$51,COLUMN(V254),FALSE)</f>
        <v>-</v>
      </c>
      <c r="AG254" s="181" t="str">
        <f>VLOOKUP($K254,Buchungsvarianten!$G$4:$AN$51,COLUMN(W254),FALSE)</f>
        <v>-</v>
      </c>
      <c r="AH254" s="181" t="str">
        <f>VLOOKUP($K254,Buchungsvarianten!$G$4:$AN$51,COLUMN(X254),FALSE)</f>
        <v>-</v>
      </c>
      <c r="AI254" s="186" t="str">
        <f>VLOOKUP($K254,Buchungsvarianten!$G$4:$AN$51,COLUMN(Y254),FALSE)</f>
        <v>-</v>
      </c>
      <c r="AJ254" s="185" t="str">
        <f>VLOOKUP($K254,Buchungsvarianten!$G$4:$AN$51,COLUMN(Z254),FALSE)</f>
        <v>-</v>
      </c>
      <c r="AK254" s="181" t="str">
        <f>VLOOKUP($K254,Buchungsvarianten!$G$4:$AN$51,COLUMN(AA254),FALSE)</f>
        <v>-</v>
      </c>
      <c r="AL254" s="181" t="str">
        <f>VLOOKUP($K254,Buchungsvarianten!$G$4:$AN$51,COLUMN(AB254),FALSE)</f>
        <v>-</v>
      </c>
      <c r="AM254" s="181" t="str">
        <f>VLOOKUP($K254,Buchungsvarianten!$G$4:$AN$51,COLUMN(AC254),FALSE)</f>
        <v>-</v>
      </c>
      <c r="AN254" s="181" t="str">
        <f>VLOOKUP($K254,Buchungsvarianten!$G$4:$AN$51,COLUMN(AD254),FALSE)</f>
        <v>-</v>
      </c>
      <c r="AO254" s="186" t="str">
        <f>VLOOKUP($K254,Buchungsvarianten!$G$4:$AN$51,COLUMN(AE254),FALSE)</f>
        <v>-</v>
      </c>
      <c r="AP254" s="185" t="str">
        <f>VLOOKUP($K254,Buchungsvarianten!$G$4:$AN$51,COLUMN(AF254),FALSE)</f>
        <v>-</v>
      </c>
      <c r="AQ254" s="181" t="str">
        <f>VLOOKUP($K254,Buchungsvarianten!$G$4:$AN$51,COLUMN(AG254),FALSE)</f>
        <v>-</v>
      </c>
      <c r="AR254" s="186" t="str">
        <f>VLOOKUP($K254,Buchungsvarianten!$G$4:$AN$51,COLUMN(AH254),FALSE)</f>
        <v>-</v>
      </c>
      <c r="AS254" s="35" t="s">
        <v>133</v>
      </c>
    </row>
    <row r="255" spans="1:45" ht="45" x14ac:dyDescent="0.25">
      <c r="A255" s="6" t="s">
        <v>28</v>
      </c>
      <c r="B255" s="6" t="s">
        <v>28</v>
      </c>
      <c r="C255" s="6" t="s">
        <v>27</v>
      </c>
      <c r="D255" s="6" t="s">
        <v>68</v>
      </c>
      <c r="E255" s="6">
        <v>59803</v>
      </c>
      <c r="F255" s="119" t="s">
        <v>157</v>
      </c>
      <c r="G255" s="5">
        <f t="shared" si="3"/>
        <v>16</v>
      </c>
      <c r="H255" s="4" t="str">
        <f>VLOOKUP(G255,Buchungsvarianten!$D$4:$F$51,2,FALSE)</f>
        <v>Hol</v>
      </c>
      <c r="I255" s="123" t="str">
        <f>VLOOKUP(K255,Buchungsvarianten!$G$4:$AP$51,36,FALSE)</f>
        <v>HH-&gt;Gem-&gt;ausgel.Betrieb-&gt;S/B</v>
      </c>
      <c r="J255" s="116" t="str">
        <f>VLOOKUP(G255,Buchungsvarianten!$D$4:$F$51,3,FALSE)</f>
        <v>fremde Anlage</v>
      </c>
      <c r="K255" s="7">
        <v>16</v>
      </c>
      <c r="L255" s="185" t="str">
        <f>VLOOKUP($K255,Buchungsvarianten!$G$4:$AN$51,COLUMN(B255),FALSE)</f>
        <v>&lt;Pers.GLN Gem.&gt;</v>
      </c>
      <c r="M255" s="181" t="str">
        <f>VLOOKUP($K255,Buchungsvarianten!$G$4:$AN$51,COLUMN(C255),FALSE)</f>
        <v>&lt;Pers.GLN Gem.&gt;</v>
      </c>
      <c r="N255" s="181" t="str">
        <f>VLOOKUP($K255,Buchungsvarianten!$G$4:$AN$51,COLUMN(D255),FALSE)</f>
        <v>&lt;ÜN in Strecke&gt;</v>
      </c>
      <c r="O255" s="181" t="str">
        <f>VLOOKUP($K255,Buchungsvarianten!$G$4:$AN$51,COLUMN(E255),FALSE)</f>
        <v>Pers.GLN Gem.</v>
      </c>
      <c r="P255" s="181" t="str">
        <f>VLOOKUP($K255,Buchungsvarianten!$G$4:$AN$51,COLUMN(F255),FALSE)</f>
        <v>Pers.GLN ausgel.Betrieb</v>
      </c>
      <c r="Q255" s="186" t="str">
        <f>VLOOKUP($K255,Buchungsvarianten!$G$4:$AN$51,COLUMN(G255),FALSE)</f>
        <v>ÜG in Strecke</v>
      </c>
      <c r="R255" s="185" t="str">
        <f>VLOOKUP($K255,Buchungsvarianten!$G$4:$AN$51,COLUMN(H255),FALSE)</f>
        <v>Pers.GLN Gem.</v>
      </c>
      <c r="S255" s="181" t="str">
        <f>VLOOKUP($K255,Buchungsvarianten!$G$4:$AN$51,COLUMN(I255),FALSE)</f>
        <v>Pers.GLN ausgel.Betrieb</v>
      </c>
      <c r="T255" s="181" t="str">
        <f>VLOOKUP($K255,Buchungsvarianten!$G$4:$AN$51,COLUMN(J255),FALSE)</f>
        <v>ÜN in Strecke</v>
      </c>
      <c r="U255" s="181" t="str">
        <f>VLOOKUP($K255,Buchungsvarianten!$G$4:$AN$51,COLUMN(K255),FALSE)</f>
        <v>Pers.GLN ausgel.Betrieb</v>
      </c>
      <c r="V255" s="181" t="str">
        <f>VLOOKUP($K255,Buchungsvarianten!$G$4:$AN$51,COLUMN(L255),FALSE)</f>
        <v>Stand.GLN S/B</v>
      </c>
      <c r="W255" s="186" t="str">
        <f>VLOOKUP($K255,Buchungsvarianten!$G$4:$AN$51,COLUMN(M255),FALSE)</f>
        <v>ÜG aus Strecke</v>
      </c>
      <c r="X255" s="185" t="str">
        <f>VLOOKUP($K255,Buchungsvarianten!$G$4:$AN$51,COLUMN(N255),FALSE)</f>
        <v>Pers.GLN ausgel.Betrieb</v>
      </c>
      <c r="Y255" s="181" t="str">
        <f>VLOOKUP($K255,Buchungsvarianten!$G$4:$AN$51,COLUMN(O255),FALSE)</f>
        <v>Anl.GLN S/B</v>
      </c>
      <c r="Z255" s="181" t="str">
        <f>VLOOKUP($K255,Buchungsvarianten!$G$4:$AN$51,COLUMN(P255),FALSE)</f>
        <v>ÜN aus Strecke</v>
      </c>
      <c r="AA255" s="181" t="str">
        <f>VLOOKUP($K255,Buchungsvarianten!$G$4:$AN$51,COLUMN(Q255),FALSE)</f>
        <v>-</v>
      </c>
      <c r="AB255" s="181" t="str">
        <f>VLOOKUP($K255,Buchungsvarianten!$G$4:$AN$51,COLUMN(R255),FALSE)</f>
        <v>-</v>
      </c>
      <c r="AC255" s="186" t="str">
        <f>VLOOKUP($K255,Buchungsvarianten!$G$4:$AN$51,COLUMN(S255),FALSE)</f>
        <v>-</v>
      </c>
      <c r="AD255" s="185" t="str">
        <f>VLOOKUP($K255,Buchungsvarianten!$G$4:$AN$51,COLUMN(T255),FALSE)</f>
        <v>-</v>
      </c>
      <c r="AE255" s="181" t="str">
        <f>VLOOKUP($K255,Buchungsvarianten!$G$4:$AN$51,COLUMN(U255),FALSE)</f>
        <v>-</v>
      </c>
      <c r="AF255" s="181" t="str">
        <f>VLOOKUP($K255,Buchungsvarianten!$G$4:$AN$51,COLUMN(V255),FALSE)</f>
        <v>-</v>
      </c>
      <c r="AG255" s="181" t="str">
        <f>VLOOKUP($K255,Buchungsvarianten!$G$4:$AN$51,COLUMN(W255),FALSE)</f>
        <v>-</v>
      </c>
      <c r="AH255" s="181" t="str">
        <f>VLOOKUP($K255,Buchungsvarianten!$G$4:$AN$51,COLUMN(X255),FALSE)</f>
        <v>-</v>
      </c>
      <c r="AI255" s="186" t="str">
        <f>VLOOKUP($K255,Buchungsvarianten!$G$4:$AN$51,COLUMN(Y255),FALSE)</f>
        <v>-</v>
      </c>
      <c r="AJ255" s="185" t="str">
        <f>VLOOKUP($K255,Buchungsvarianten!$G$4:$AN$51,COLUMN(Z255),FALSE)</f>
        <v>-</v>
      </c>
      <c r="AK255" s="181" t="str">
        <f>VLOOKUP($K255,Buchungsvarianten!$G$4:$AN$51,COLUMN(AA255),FALSE)</f>
        <v>-</v>
      </c>
      <c r="AL255" s="181" t="str">
        <f>VLOOKUP($K255,Buchungsvarianten!$G$4:$AN$51,COLUMN(AB255),FALSE)</f>
        <v>-</v>
      </c>
      <c r="AM255" s="181" t="str">
        <f>VLOOKUP($K255,Buchungsvarianten!$G$4:$AN$51,COLUMN(AC255),FALSE)</f>
        <v>-</v>
      </c>
      <c r="AN255" s="181" t="str">
        <f>VLOOKUP($K255,Buchungsvarianten!$G$4:$AN$51,COLUMN(AD255),FALSE)</f>
        <v>-</v>
      </c>
      <c r="AO255" s="186" t="str">
        <f>VLOOKUP($K255,Buchungsvarianten!$G$4:$AN$51,COLUMN(AE255),FALSE)</f>
        <v>-</v>
      </c>
      <c r="AP255" s="185" t="str">
        <f>VLOOKUP($K255,Buchungsvarianten!$G$4:$AN$51,COLUMN(AF255),FALSE)</f>
        <v>-</v>
      </c>
      <c r="AQ255" s="181" t="str">
        <f>VLOOKUP($K255,Buchungsvarianten!$G$4:$AN$51,COLUMN(AG255),FALSE)</f>
        <v>-</v>
      </c>
      <c r="AR255" s="186" t="str">
        <f>VLOOKUP($K255,Buchungsvarianten!$G$4:$AN$51,COLUMN(AH255),FALSE)</f>
        <v>-</v>
      </c>
      <c r="AS255" s="35" t="s">
        <v>133</v>
      </c>
    </row>
    <row r="256" spans="1:45" ht="45" x14ac:dyDescent="0.25">
      <c r="A256" s="6" t="s">
        <v>28</v>
      </c>
      <c r="B256" s="6" t="s">
        <v>28</v>
      </c>
      <c r="C256" s="6" t="s">
        <v>27</v>
      </c>
      <c r="D256" s="6" t="s">
        <v>68</v>
      </c>
      <c r="E256" s="6">
        <v>59305</v>
      </c>
      <c r="F256" s="119" t="s">
        <v>100</v>
      </c>
      <c r="G256" s="5">
        <f t="shared" si="3"/>
        <v>16</v>
      </c>
      <c r="H256" s="4" t="str">
        <f>VLOOKUP(G256,Buchungsvarianten!$D$4:$F$51,2,FALSE)</f>
        <v>Hol</v>
      </c>
      <c r="I256" s="123" t="str">
        <f>VLOOKUP(K256,Buchungsvarianten!$G$4:$AP$51,36,FALSE)</f>
        <v>HH-&gt;Gem-&gt;ausgel.Betrieb-&gt;S/B</v>
      </c>
      <c r="J256" s="116" t="str">
        <f>VLOOKUP(G256,Buchungsvarianten!$D$4:$F$51,3,FALSE)</f>
        <v>fremde Anlage</v>
      </c>
      <c r="K256" s="7">
        <v>16</v>
      </c>
      <c r="L256" s="185" t="str">
        <f>VLOOKUP($K256,Buchungsvarianten!$G$4:$AN$51,COLUMN(B256),FALSE)</f>
        <v>&lt;Pers.GLN Gem.&gt;</v>
      </c>
      <c r="M256" s="181" t="str">
        <f>VLOOKUP($K256,Buchungsvarianten!$G$4:$AN$51,COLUMN(C256),FALSE)</f>
        <v>&lt;Pers.GLN Gem.&gt;</v>
      </c>
      <c r="N256" s="181" t="str">
        <f>VLOOKUP($K256,Buchungsvarianten!$G$4:$AN$51,COLUMN(D256),FALSE)</f>
        <v>&lt;ÜN in Strecke&gt;</v>
      </c>
      <c r="O256" s="181" t="str">
        <f>VLOOKUP($K256,Buchungsvarianten!$G$4:$AN$51,COLUMN(E256),FALSE)</f>
        <v>Pers.GLN Gem.</v>
      </c>
      <c r="P256" s="181" t="str">
        <f>VLOOKUP($K256,Buchungsvarianten!$G$4:$AN$51,COLUMN(F256),FALSE)</f>
        <v>Pers.GLN ausgel.Betrieb</v>
      </c>
      <c r="Q256" s="186" t="str">
        <f>VLOOKUP($K256,Buchungsvarianten!$G$4:$AN$51,COLUMN(G256),FALSE)</f>
        <v>ÜG in Strecke</v>
      </c>
      <c r="R256" s="185" t="str">
        <f>VLOOKUP($K256,Buchungsvarianten!$G$4:$AN$51,COLUMN(H256),FALSE)</f>
        <v>Pers.GLN Gem.</v>
      </c>
      <c r="S256" s="181" t="str">
        <f>VLOOKUP($K256,Buchungsvarianten!$G$4:$AN$51,COLUMN(I256),FALSE)</f>
        <v>Pers.GLN ausgel.Betrieb</v>
      </c>
      <c r="T256" s="181" t="str">
        <f>VLOOKUP($K256,Buchungsvarianten!$G$4:$AN$51,COLUMN(J256),FALSE)</f>
        <v>ÜN in Strecke</v>
      </c>
      <c r="U256" s="181" t="str">
        <f>VLOOKUP($K256,Buchungsvarianten!$G$4:$AN$51,COLUMN(K256),FALSE)</f>
        <v>Pers.GLN ausgel.Betrieb</v>
      </c>
      <c r="V256" s="181" t="str">
        <f>VLOOKUP($K256,Buchungsvarianten!$G$4:$AN$51,COLUMN(L256),FALSE)</f>
        <v>Stand.GLN S/B</v>
      </c>
      <c r="W256" s="186" t="str">
        <f>VLOOKUP($K256,Buchungsvarianten!$G$4:$AN$51,COLUMN(M256),FALSE)</f>
        <v>ÜG aus Strecke</v>
      </c>
      <c r="X256" s="185" t="str">
        <f>VLOOKUP($K256,Buchungsvarianten!$G$4:$AN$51,COLUMN(N256),FALSE)</f>
        <v>Pers.GLN ausgel.Betrieb</v>
      </c>
      <c r="Y256" s="181" t="str">
        <f>VLOOKUP($K256,Buchungsvarianten!$G$4:$AN$51,COLUMN(O256),FALSE)</f>
        <v>Anl.GLN S/B</v>
      </c>
      <c r="Z256" s="181" t="str">
        <f>VLOOKUP($K256,Buchungsvarianten!$G$4:$AN$51,COLUMN(P256),FALSE)</f>
        <v>ÜN aus Strecke</v>
      </c>
      <c r="AA256" s="181" t="str">
        <f>VLOOKUP($K256,Buchungsvarianten!$G$4:$AN$51,COLUMN(Q256),FALSE)</f>
        <v>-</v>
      </c>
      <c r="AB256" s="181" t="str">
        <f>VLOOKUP($K256,Buchungsvarianten!$G$4:$AN$51,COLUMN(R256),FALSE)</f>
        <v>-</v>
      </c>
      <c r="AC256" s="186" t="str">
        <f>VLOOKUP($K256,Buchungsvarianten!$G$4:$AN$51,COLUMN(S256),FALSE)</f>
        <v>-</v>
      </c>
      <c r="AD256" s="185" t="str">
        <f>VLOOKUP($K256,Buchungsvarianten!$G$4:$AN$51,COLUMN(T256),FALSE)</f>
        <v>-</v>
      </c>
      <c r="AE256" s="181" t="str">
        <f>VLOOKUP($K256,Buchungsvarianten!$G$4:$AN$51,COLUMN(U256),FALSE)</f>
        <v>-</v>
      </c>
      <c r="AF256" s="181" t="str">
        <f>VLOOKUP($K256,Buchungsvarianten!$G$4:$AN$51,COLUMN(V256),FALSE)</f>
        <v>-</v>
      </c>
      <c r="AG256" s="181" t="str">
        <f>VLOOKUP($K256,Buchungsvarianten!$G$4:$AN$51,COLUMN(W256),FALSE)</f>
        <v>-</v>
      </c>
      <c r="AH256" s="181" t="str">
        <f>VLOOKUP($K256,Buchungsvarianten!$G$4:$AN$51,COLUMN(X256),FALSE)</f>
        <v>-</v>
      </c>
      <c r="AI256" s="186" t="str">
        <f>VLOOKUP($K256,Buchungsvarianten!$G$4:$AN$51,COLUMN(Y256),FALSE)</f>
        <v>-</v>
      </c>
      <c r="AJ256" s="185" t="str">
        <f>VLOOKUP($K256,Buchungsvarianten!$G$4:$AN$51,COLUMN(Z256),FALSE)</f>
        <v>-</v>
      </c>
      <c r="AK256" s="181" t="str">
        <f>VLOOKUP($K256,Buchungsvarianten!$G$4:$AN$51,COLUMN(AA256),FALSE)</f>
        <v>-</v>
      </c>
      <c r="AL256" s="181" t="str">
        <f>VLOOKUP($K256,Buchungsvarianten!$G$4:$AN$51,COLUMN(AB256),FALSE)</f>
        <v>-</v>
      </c>
      <c r="AM256" s="181" t="str">
        <f>VLOOKUP($K256,Buchungsvarianten!$G$4:$AN$51,COLUMN(AC256),FALSE)</f>
        <v>-</v>
      </c>
      <c r="AN256" s="181" t="str">
        <f>VLOOKUP($K256,Buchungsvarianten!$G$4:$AN$51,COLUMN(AD256),FALSE)</f>
        <v>-</v>
      </c>
      <c r="AO256" s="186" t="str">
        <f>VLOOKUP($K256,Buchungsvarianten!$G$4:$AN$51,COLUMN(AE256),FALSE)</f>
        <v>-</v>
      </c>
      <c r="AP256" s="185" t="str">
        <f>VLOOKUP($K256,Buchungsvarianten!$G$4:$AN$51,COLUMN(AF256),FALSE)</f>
        <v>-</v>
      </c>
      <c r="AQ256" s="181" t="str">
        <f>VLOOKUP($K256,Buchungsvarianten!$G$4:$AN$51,COLUMN(AG256),FALSE)</f>
        <v>-</v>
      </c>
      <c r="AR256" s="186" t="str">
        <f>VLOOKUP($K256,Buchungsvarianten!$G$4:$AN$51,COLUMN(AH256),FALSE)</f>
        <v>-</v>
      </c>
      <c r="AS256" s="35" t="s">
        <v>133</v>
      </c>
    </row>
    <row r="257" spans="1:45" ht="45" x14ac:dyDescent="0.25">
      <c r="A257" s="6" t="s">
        <v>28</v>
      </c>
      <c r="B257" s="6" t="s">
        <v>28</v>
      </c>
      <c r="C257" s="6" t="s">
        <v>27</v>
      </c>
      <c r="D257" s="6" t="s">
        <v>68</v>
      </c>
      <c r="E257" s="6">
        <v>55370</v>
      </c>
      <c r="F257" s="119" t="s">
        <v>101</v>
      </c>
      <c r="G257" s="5">
        <f t="shared" si="3"/>
        <v>16</v>
      </c>
      <c r="H257" s="4" t="str">
        <f>VLOOKUP(G257,Buchungsvarianten!$D$4:$F$51,2,FALSE)</f>
        <v>Hol</v>
      </c>
      <c r="I257" s="123" t="str">
        <f>VLOOKUP(K257,Buchungsvarianten!$G$4:$AP$51,36,FALSE)</f>
        <v>HH-&gt;Gem-&gt;ausgel.Betrieb-&gt;S/B</v>
      </c>
      <c r="J257" s="116" t="str">
        <f>VLOOKUP(G257,Buchungsvarianten!$D$4:$F$51,3,FALSE)</f>
        <v>fremde Anlage</v>
      </c>
      <c r="K257" s="7">
        <v>16</v>
      </c>
      <c r="L257" s="185" t="str">
        <f>VLOOKUP($K257,Buchungsvarianten!$G$4:$AN$51,COLUMN(B257),FALSE)</f>
        <v>&lt;Pers.GLN Gem.&gt;</v>
      </c>
      <c r="M257" s="181" t="str">
        <f>VLOOKUP($K257,Buchungsvarianten!$G$4:$AN$51,COLUMN(C257),FALSE)</f>
        <v>&lt;Pers.GLN Gem.&gt;</v>
      </c>
      <c r="N257" s="181" t="str">
        <f>VLOOKUP($K257,Buchungsvarianten!$G$4:$AN$51,COLUMN(D257),FALSE)</f>
        <v>&lt;ÜN in Strecke&gt;</v>
      </c>
      <c r="O257" s="181" t="str">
        <f>VLOOKUP($K257,Buchungsvarianten!$G$4:$AN$51,COLUMN(E257),FALSE)</f>
        <v>Pers.GLN Gem.</v>
      </c>
      <c r="P257" s="181" t="str">
        <f>VLOOKUP($K257,Buchungsvarianten!$G$4:$AN$51,COLUMN(F257),FALSE)</f>
        <v>Pers.GLN ausgel.Betrieb</v>
      </c>
      <c r="Q257" s="186" t="str">
        <f>VLOOKUP($K257,Buchungsvarianten!$G$4:$AN$51,COLUMN(G257),FALSE)</f>
        <v>ÜG in Strecke</v>
      </c>
      <c r="R257" s="185" t="str">
        <f>VLOOKUP($K257,Buchungsvarianten!$G$4:$AN$51,COLUMN(H257),FALSE)</f>
        <v>Pers.GLN Gem.</v>
      </c>
      <c r="S257" s="181" t="str">
        <f>VLOOKUP($K257,Buchungsvarianten!$G$4:$AN$51,COLUMN(I257),FALSE)</f>
        <v>Pers.GLN ausgel.Betrieb</v>
      </c>
      <c r="T257" s="181" t="str">
        <f>VLOOKUP($K257,Buchungsvarianten!$G$4:$AN$51,COLUMN(J257),FALSE)</f>
        <v>ÜN in Strecke</v>
      </c>
      <c r="U257" s="181" t="str">
        <f>VLOOKUP($K257,Buchungsvarianten!$G$4:$AN$51,COLUMN(K257),FALSE)</f>
        <v>Pers.GLN ausgel.Betrieb</v>
      </c>
      <c r="V257" s="181" t="str">
        <f>VLOOKUP($K257,Buchungsvarianten!$G$4:$AN$51,COLUMN(L257),FALSE)</f>
        <v>Stand.GLN S/B</v>
      </c>
      <c r="W257" s="186" t="str">
        <f>VLOOKUP($K257,Buchungsvarianten!$G$4:$AN$51,COLUMN(M257),FALSE)</f>
        <v>ÜG aus Strecke</v>
      </c>
      <c r="X257" s="185" t="str">
        <f>VLOOKUP($K257,Buchungsvarianten!$G$4:$AN$51,COLUMN(N257),FALSE)</f>
        <v>Pers.GLN ausgel.Betrieb</v>
      </c>
      <c r="Y257" s="181" t="str">
        <f>VLOOKUP($K257,Buchungsvarianten!$G$4:$AN$51,COLUMN(O257),FALSE)</f>
        <v>Anl.GLN S/B</v>
      </c>
      <c r="Z257" s="181" t="str">
        <f>VLOOKUP($K257,Buchungsvarianten!$G$4:$AN$51,COLUMN(P257),FALSE)</f>
        <v>ÜN aus Strecke</v>
      </c>
      <c r="AA257" s="181" t="str">
        <f>VLOOKUP($K257,Buchungsvarianten!$G$4:$AN$51,COLUMN(Q257),FALSE)</f>
        <v>-</v>
      </c>
      <c r="AB257" s="181" t="str">
        <f>VLOOKUP($K257,Buchungsvarianten!$G$4:$AN$51,COLUMN(R257),FALSE)</f>
        <v>-</v>
      </c>
      <c r="AC257" s="186" t="str">
        <f>VLOOKUP($K257,Buchungsvarianten!$G$4:$AN$51,COLUMN(S257),FALSE)</f>
        <v>-</v>
      </c>
      <c r="AD257" s="185" t="str">
        <f>VLOOKUP($K257,Buchungsvarianten!$G$4:$AN$51,COLUMN(T257),FALSE)</f>
        <v>-</v>
      </c>
      <c r="AE257" s="181" t="str">
        <f>VLOOKUP($K257,Buchungsvarianten!$G$4:$AN$51,COLUMN(U257),FALSE)</f>
        <v>-</v>
      </c>
      <c r="AF257" s="181" t="str">
        <f>VLOOKUP($K257,Buchungsvarianten!$G$4:$AN$51,COLUMN(V257),FALSE)</f>
        <v>-</v>
      </c>
      <c r="AG257" s="181" t="str">
        <f>VLOOKUP($K257,Buchungsvarianten!$G$4:$AN$51,COLUMN(W257),FALSE)</f>
        <v>-</v>
      </c>
      <c r="AH257" s="181" t="str">
        <f>VLOOKUP($K257,Buchungsvarianten!$G$4:$AN$51,COLUMN(X257),FALSE)</f>
        <v>-</v>
      </c>
      <c r="AI257" s="186" t="str">
        <f>VLOOKUP($K257,Buchungsvarianten!$G$4:$AN$51,COLUMN(Y257),FALSE)</f>
        <v>-</v>
      </c>
      <c r="AJ257" s="185" t="str">
        <f>VLOOKUP($K257,Buchungsvarianten!$G$4:$AN$51,COLUMN(Z257),FALSE)</f>
        <v>-</v>
      </c>
      <c r="AK257" s="181" t="str">
        <f>VLOOKUP($K257,Buchungsvarianten!$G$4:$AN$51,COLUMN(AA257),FALSE)</f>
        <v>-</v>
      </c>
      <c r="AL257" s="181" t="str">
        <f>VLOOKUP($K257,Buchungsvarianten!$G$4:$AN$51,COLUMN(AB257),FALSE)</f>
        <v>-</v>
      </c>
      <c r="AM257" s="181" t="str">
        <f>VLOOKUP($K257,Buchungsvarianten!$G$4:$AN$51,COLUMN(AC257),FALSE)</f>
        <v>-</v>
      </c>
      <c r="AN257" s="181" t="str">
        <f>VLOOKUP($K257,Buchungsvarianten!$G$4:$AN$51,COLUMN(AD257),FALSE)</f>
        <v>-</v>
      </c>
      <c r="AO257" s="186" t="str">
        <f>VLOOKUP($K257,Buchungsvarianten!$G$4:$AN$51,COLUMN(AE257),FALSE)</f>
        <v>-</v>
      </c>
      <c r="AP257" s="185" t="str">
        <f>VLOOKUP($K257,Buchungsvarianten!$G$4:$AN$51,COLUMN(AF257),FALSE)</f>
        <v>-</v>
      </c>
      <c r="AQ257" s="181" t="str">
        <f>VLOOKUP($K257,Buchungsvarianten!$G$4:$AN$51,COLUMN(AG257),FALSE)</f>
        <v>-</v>
      </c>
      <c r="AR257" s="186" t="str">
        <f>VLOOKUP($K257,Buchungsvarianten!$G$4:$AN$51,COLUMN(AH257),FALSE)</f>
        <v>-</v>
      </c>
      <c r="AS257" s="35" t="s">
        <v>133</v>
      </c>
    </row>
    <row r="258" spans="1:45" ht="45" x14ac:dyDescent="0.25">
      <c r="A258" s="6" t="s">
        <v>28</v>
      </c>
      <c r="B258" s="6" t="s">
        <v>28</v>
      </c>
      <c r="C258" s="6" t="s">
        <v>27</v>
      </c>
      <c r="D258" s="6" t="s">
        <v>68</v>
      </c>
      <c r="E258" s="6">
        <v>55220</v>
      </c>
      <c r="F258" s="119" t="s">
        <v>102</v>
      </c>
      <c r="G258" s="5">
        <f t="shared" si="3"/>
        <v>16</v>
      </c>
      <c r="H258" s="4" t="str">
        <f>VLOOKUP(G258,Buchungsvarianten!$D$4:$F$51,2,FALSE)</f>
        <v>Hol</v>
      </c>
      <c r="I258" s="123" t="str">
        <f>VLOOKUP(K258,Buchungsvarianten!$G$4:$AP$51,36,FALSE)</f>
        <v>HH-&gt;Gem-&gt;ausgel.Betrieb-&gt;S/B</v>
      </c>
      <c r="J258" s="116" t="str">
        <f>VLOOKUP(G258,Buchungsvarianten!$D$4:$F$51,3,FALSE)</f>
        <v>fremde Anlage</v>
      </c>
      <c r="K258" s="7">
        <v>16</v>
      </c>
      <c r="L258" s="185" t="str">
        <f>VLOOKUP($K258,Buchungsvarianten!$G$4:$AN$51,COLUMN(B258),FALSE)</f>
        <v>&lt;Pers.GLN Gem.&gt;</v>
      </c>
      <c r="M258" s="181" t="str">
        <f>VLOOKUP($K258,Buchungsvarianten!$G$4:$AN$51,COLUMN(C258),FALSE)</f>
        <v>&lt;Pers.GLN Gem.&gt;</v>
      </c>
      <c r="N258" s="181" t="str">
        <f>VLOOKUP($K258,Buchungsvarianten!$G$4:$AN$51,COLUMN(D258),FALSE)</f>
        <v>&lt;ÜN in Strecke&gt;</v>
      </c>
      <c r="O258" s="181" t="str">
        <f>VLOOKUP($K258,Buchungsvarianten!$G$4:$AN$51,COLUMN(E258),FALSE)</f>
        <v>Pers.GLN Gem.</v>
      </c>
      <c r="P258" s="181" t="str">
        <f>VLOOKUP($K258,Buchungsvarianten!$G$4:$AN$51,COLUMN(F258),FALSE)</f>
        <v>Pers.GLN ausgel.Betrieb</v>
      </c>
      <c r="Q258" s="186" t="str">
        <f>VLOOKUP($K258,Buchungsvarianten!$G$4:$AN$51,COLUMN(G258),FALSE)</f>
        <v>ÜG in Strecke</v>
      </c>
      <c r="R258" s="185" t="str">
        <f>VLOOKUP($K258,Buchungsvarianten!$G$4:$AN$51,COLUMN(H258),FALSE)</f>
        <v>Pers.GLN Gem.</v>
      </c>
      <c r="S258" s="181" t="str">
        <f>VLOOKUP($K258,Buchungsvarianten!$G$4:$AN$51,COLUMN(I258),FALSE)</f>
        <v>Pers.GLN ausgel.Betrieb</v>
      </c>
      <c r="T258" s="181" t="str">
        <f>VLOOKUP($K258,Buchungsvarianten!$G$4:$AN$51,COLUMN(J258),FALSE)</f>
        <v>ÜN in Strecke</v>
      </c>
      <c r="U258" s="181" t="str">
        <f>VLOOKUP($K258,Buchungsvarianten!$G$4:$AN$51,COLUMN(K258),FALSE)</f>
        <v>Pers.GLN ausgel.Betrieb</v>
      </c>
      <c r="V258" s="181" t="str">
        <f>VLOOKUP($K258,Buchungsvarianten!$G$4:$AN$51,COLUMN(L258),FALSE)</f>
        <v>Stand.GLN S/B</v>
      </c>
      <c r="W258" s="186" t="str">
        <f>VLOOKUP($K258,Buchungsvarianten!$G$4:$AN$51,COLUMN(M258),FALSE)</f>
        <v>ÜG aus Strecke</v>
      </c>
      <c r="X258" s="185" t="str">
        <f>VLOOKUP($K258,Buchungsvarianten!$G$4:$AN$51,COLUMN(N258),FALSE)</f>
        <v>Pers.GLN ausgel.Betrieb</v>
      </c>
      <c r="Y258" s="181" t="str">
        <f>VLOOKUP($K258,Buchungsvarianten!$G$4:$AN$51,COLUMN(O258),FALSE)</f>
        <v>Anl.GLN S/B</v>
      </c>
      <c r="Z258" s="181" t="str">
        <f>VLOOKUP($K258,Buchungsvarianten!$G$4:$AN$51,COLUMN(P258),FALSE)</f>
        <v>ÜN aus Strecke</v>
      </c>
      <c r="AA258" s="181" t="str">
        <f>VLOOKUP($K258,Buchungsvarianten!$G$4:$AN$51,COLUMN(Q258),FALSE)</f>
        <v>-</v>
      </c>
      <c r="AB258" s="181" t="str">
        <f>VLOOKUP($K258,Buchungsvarianten!$G$4:$AN$51,COLUMN(R258),FALSE)</f>
        <v>-</v>
      </c>
      <c r="AC258" s="186" t="str">
        <f>VLOOKUP($K258,Buchungsvarianten!$G$4:$AN$51,COLUMN(S258),FALSE)</f>
        <v>-</v>
      </c>
      <c r="AD258" s="185" t="str">
        <f>VLOOKUP($K258,Buchungsvarianten!$G$4:$AN$51,COLUMN(T258),FALSE)</f>
        <v>-</v>
      </c>
      <c r="AE258" s="181" t="str">
        <f>VLOOKUP($K258,Buchungsvarianten!$G$4:$AN$51,COLUMN(U258),FALSE)</f>
        <v>-</v>
      </c>
      <c r="AF258" s="181" t="str">
        <f>VLOOKUP($K258,Buchungsvarianten!$G$4:$AN$51,COLUMN(V258),FALSE)</f>
        <v>-</v>
      </c>
      <c r="AG258" s="181" t="str">
        <f>VLOOKUP($K258,Buchungsvarianten!$G$4:$AN$51,COLUMN(W258),FALSE)</f>
        <v>-</v>
      </c>
      <c r="AH258" s="181" t="str">
        <f>VLOOKUP($K258,Buchungsvarianten!$G$4:$AN$51,COLUMN(X258),FALSE)</f>
        <v>-</v>
      </c>
      <c r="AI258" s="186" t="str">
        <f>VLOOKUP($K258,Buchungsvarianten!$G$4:$AN$51,COLUMN(Y258),FALSE)</f>
        <v>-</v>
      </c>
      <c r="AJ258" s="185" t="str">
        <f>VLOOKUP($K258,Buchungsvarianten!$G$4:$AN$51,COLUMN(Z258),FALSE)</f>
        <v>-</v>
      </c>
      <c r="AK258" s="181" t="str">
        <f>VLOOKUP($K258,Buchungsvarianten!$G$4:$AN$51,COLUMN(AA258),FALSE)</f>
        <v>-</v>
      </c>
      <c r="AL258" s="181" t="str">
        <f>VLOOKUP($K258,Buchungsvarianten!$G$4:$AN$51,COLUMN(AB258),FALSE)</f>
        <v>-</v>
      </c>
      <c r="AM258" s="181" t="str">
        <f>VLOOKUP($K258,Buchungsvarianten!$G$4:$AN$51,COLUMN(AC258),FALSE)</f>
        <v>-</v>
      </c>
      <c r="AN258" s="181" t="str">
        <f>VLOOKUP($K258,Buchungsvarianten!$G$4:$AN$51,COLUMN(AD258),FALSE)</f>
        <v>-</v>
      </c>
      <c r="AO258" s="186" t="str">
        <f>VLOOKUP($K258,Buchungsvarianten!$G$4:$AN$51,COLUMN(AE258),FALSE)</f>
        <v>-</v>
      </c>
      <c r="AP258" s="185" t="str">
        <f>VLOOKUP($K258,Buchungsvarianten!$G$4:$AN$51,COLUMN(AF258),FALSE)</f>
        <v>-</v>
      </c>
      <c r="AQ258" s="181" t="str">
        <f>VLOOKUP($K258,Buchungsvarianten!$G$4:$AN$51,COLUMN(AG258),FALSE)</f>
        <v>-</v>
      </c>
      <c r="AR258" s="186" t="str">
        <f>VLOOKUP($K258,Buchungsvarianten!$G$4:$AN$51,COLUMN(AH258),FALSE)</f>
        <v>-</v>
      </c>
      <c r="AS258" s="35" t="s">
        <v>133</v>
      </c>
    </row>
    <row r="259" spans="1:45" ht="45" x14ac:dyDescent="0.25">
      <c r="A259" s="6" t="s">
        <v>28</v>
      </c>
      <c r="B259" s="6" t="s">
        <v>28</v>
      </c>
      <c r="C259" s="6" t="s">
        <v>27</v>
      </c>
      <c r="D259" s="6" t="s">
        <v>68</v>
      </c>
      <c r="E259" s="6">
        <v>52404</v>
      </c>
      <c r="F259" s="119" t="s">
        <v>103</v>
      </c>
      <c r="G259" s="5">
        <f t="shared" si="3"/>
        <v>16</v>
      </c>
      <c r="H259" s="4" t="str">
        <f>VLOOKUP(G259,Buchungsvarianten!$D$4:$F$51,2,FALSE)</f>
        <v>Hol</v>
      </c>
      <c r="I259" s="123" t="str">
        <f>VLOOKUP(K259,Buchungsvarianten!$G$4:$AP$51,36,FALSE)</f>
        <v>HH-&gt;Gem-&gt;ausgel.Betrieb-&gt;S/B</v>
      </c>
      <c r="J259" s="116" t="str">
        <f>VLOOKUP(G259,Buchungsvarianten!$D$4:$F$51,3,FALSE)</f>
        <v>fremde Anlage</v>
      </c>
      <c r="K259" s="7">
        <v>16</v>
      </c>
      <c r="L259" s="185" t="str">
        <f>VLOOKUP($K259,Buchungsvarianten!$G$4:$AN$51,COLUMN(B259),FALSE)</f>
        <v>&lt;Pers.GLN Gem.&gt;</v>
      </c>
      <c r="M259" s="181" t="str">
        <f>VLOOKUP($K259,Buchungsvarianten!$G$4:$AN$51,COLUMN(C259),FALSE)</f>
        <v>&lt;Pers.GLN Gem.&gt;</v>
      </c>
      <c r="N259" s="181" t="str">
        <f>VLOOKUP($K259,Buchungsvarianten!$G$4:$AN$51,COLUMN(D259),FALSE)</f>
        <v>&lt;ÜN in Strecke&gt;</v>
      </c>
      <c r="O259" s="181" t="str">
        <f>VLOOKUP($K259,Buchungsvarianten!$G$4:$AN$51,COLUMN(E259),FALSE)</f>
        <v>Pers.GLN Gem.</v>
      </c>
      <c r="P259" s="181" t="str">
        <f>VLOOKUP($K259,Buchungsvarianten!$G$4:$AN$51,COLUMN(F259),FALSE)</f>
        <v>Pers.GLN ausgel.Betrieb</v>
      </c>
      <c r="Q259" s="186" t="str">
        <f>VLOOKUP($K259,Buchungsvarianten!$G$4:$AN$51,COLUMN(G259),FALSE)</f>
        <v>ÜG in Strecke</v>
      </c>
      <c r="R259" s="185" t="str">
        <f>VLOOKUP($K259,Buchungsvarianten!$G$4:$AN$51,COLUMN(H259),FALSE)</f>
        <v>Pers.GLN Gem.</v>
      </c>
      <c r="S259" s="181" t="str">
        <f>VLOOKUP($K259,Buchungsvarianten!$G$4:$AN$51,COLUMN(I259),FALSE)</f>
        <v>Pers.GLN ausgel.Betrieb</v>
      </c>
      <c r="T259" s="181" t="str">
        <f>VLOOKUP($K259,Buchungsvarianten!$G$4:$AN$51,COLUMN(J259),FALSE)</f>
        <v>ÜN in Strecke</v>
      </c>
      <c r="U259" s="181" t="str">
        <f>VLOOKUP($K259,Buchungsvarianten!$G$4:$AN$51,COLUMN(K259),FALSE)</f>
        <v>Pers.GLN ausgel.Betrieb</v>
      </c>
      <c r="V259" s="181" t="str">
        <f>VLOOKUP($K259,Buchungsvarianten!$G$4:$AN$51,COLUMN(L259),FALSE)</f>
        <v>Stand.GLN S/B</v>
      </c>
      <c r="W259" s="186" t="str">
        <f>VLOOKUP($K259,Buchungsvarianten!$G$4:$AN$51,COLUMN(M259),FALSE)</f>
        <v>ÜG aus Strecke</v>
      </c>
      <c r="X259" s="185" t="str">
        <f>VLOOKUP($K259,Buchungsvarianten!$G$4:$AN$51,COLUMN(N259),FALSE)</f>
        <v>Pers.GLN ausgel.Betrieb</v>
      </c>
      <c r="Y259" s="181" t="str">
        <f>VLOOKUP($K259,Buchungsvarianten!$G$4:$AN$51,COLUMN(O259),FALSE)</f>
        <v>Anl.GLN S/B</v>
      </c>
      <c r="Z259" s="181" t="str">
        <f>VLOOKUP($K259,Buchungsvarianten!$G$4:$AN$51,COLUMN(P259),FALSE)</f>
        <v>ÜN aus Strecke</v>
      </c>
      <c r="AA259" s="181" t="str">
        <f>VLOOKUP($K259,Buchungsvarianten!$G$4:$AN$51,COLUMN(Q259),FALSE)</f>
        <v>-</v>
      </c>
      <c r="AB259" s="181" t="str">
        <f>VLOOKUP($K259,Buchungsvarianten!$G$4:$AN$51,COLUMN(R259),FALSE)</f>
        <v>-</v>
      </c>
      <c r="AC259" s="186" t="str">
        <f>VLOOKUP($K259,Buchungsvarianten!$G$4:$AN$51,COLUMN(S259),FALSE)</f>
        <v>-</v>
      </c>
      <c r="AD259" s="185" t="str">
        <f>VLOOKUP($K259,Buchungsvarianten!$G$4:$AN$51,COLUMN(T259),FALSE)</f>
        <v>-</v>
      </c>
      <c r="AE259" s="181" t="str">
        <f>VLOOKUP($K259,Buchungsvarianten!$G$4:$AN$51,COLUMN(U259),FALSE)</f>
        <v>-</v>
      </c>
      <c r="AF259" s="181" t="str">
        <f>VLOOKUP($K259,Buchungsvarianten!$G$4:$AN$51,COLUMN(V259),FALSE)</f>
        <v>-</v>
      </c>
      <c r="AG259" s="181" t="str">
        <f>VLOOKUP($K259,Buchungsvarianten!$G$4:$AN$51,COLUMN(W259),FALSE)</f>
        <v>-</v>
      </c>
      <c r="AH259" s="181" t="str">
        <f>VLOOKUP($K259,Buchungsvarianten!$G$4:$AN$51,COLUMN(X259),FALSE)</f>
        <v>-</v>
      </c>
      <c r="AI259" s="186" t="str">
        <f>VLOOKUP($K259,Buchungsvarianten!$G$4:$AN$51,COLUMN(Y259),FALSE)</f>
        <v>-</v>
      </c>
      <c r="AJ259" s="185" t="str">
        <f>VLOOKUP($K259,Buchungsvarianten!$G$4:$AN$51,COLUMN(Z259),FALSE)</f>
        <v>-</v>
      </c>
      <c r="AK259" s="181" t="str">
        <f>VLOOKUP($K259,Buchungsvarianten!$G$4:$AN$51,COLUMN(AA259),FALSE)</f>
        <v>-</v>
      </c>
      <c r="AL259" s="181" t="str">
        <f>VLOOKUP($K259,Buchungsvarianten!$G$4:$AN$51,COLUMN(AB259),FALSE)</f>
        <v>-</v>
      </c>
      <c r="AM259" s="181" t="str">
        <f>VLOOKUP($K259,Buchungsvarianten!$G$4:$AN$51,COLUMN(AC259),FALSE)</f>
        <v>-</v>
      </c>
      <c r="AN259" s="181" t="str">
        <f>VLOOKUP($K259,Buchungsvarianten!$G$4:$AN$51,COLUMN(AD259),FALSE)</f>
        <v>-</v>
      </c>
      <c r="AO259" s="186" t="str">
        <f>VLOOKUP($K259,Buchungsvarianten!$G$4:$AN$51,COLUMN(AE259),FALSE)</f>
        <v>-</v>
      </c>
      <c r="AP259" s="185" t="str">
        <f>VLOOKUP($K259,Buchungsvarianten!$G$4:$AN$51,COLUMN(AF259),FALSE)</f>
        <v>-</v>
      </c>
      <c r="AQ259" s="181" t="str">
        <f>VLOOKUP($K259,Buchungsvarianten!$G$4:$AN$51,COLUMN(AG259),FALSE)</f>
        <v>-</v>
      </c>
      <c r="AR259" s="186" t="str">
        <f>VLOOKUP($K259,Buchungsvarianten!$G$4:$AN$51,COLUMN(AH259),FALSE)</f>
        <v>-</v>
      </c>
      <c r="AS259" s="35" t="s">
        <v>133</v>
      </c>
    </row>
    <row r="260" spans="1:45" ht="45" x14ac:dyDescent="0.25">
      <c r="A260" s="6" t="s">
        <v>28</v>
      </c>
      <c r="B260" s="6" t="s">
        <v>28</v>
      </c>
      <c r="C260" s="6" t="s">
        <v>27</v>
      </c>
      <c r="D260" s="6" t="s">
        <v>68</v>
      </c>
      <c r="E260" s="6">
        <v>52103</v>
      </c>
      <c r="F260" s="119" t="s">
        <v>104</v>
      </c>
      <c r="G260" s="5">
        <f t="shared" si="3"/>
        <v>16</v>
      </c>
      <c r="H260" s="4" t="str">
        <f>VLOOKUP(G260,Buchungsvarianten!$D$4:$F$51,2,FALSE)</f>
        <v>Hol</v>
      </c>
      <c r="I260" s="123" t="str">
        <f>VLOOKUP(K260,Buchungsvarianten!$G$4:$AP$51,36,FALSE)</f>
        <v>HH-&gt;Gem-&gt;ausgel.Betrieb-&gt;S/B</v>
      </c>
      <c r="J260" s="116" t="str">
        <f>VLOOKUP(G260,Buchungsvarianten!$D$4:$F$51,3,FALSE)</f>
        <v>fremde Anlage</v>
      </c>
      <c r="K260" s="7">
        <v>16</v>
      </c>
      <c r="L260" s="185" t="str">
        <f>VLOOKUP($K260,Buchungsvarianten!$G$4:$AN$51,COLUMN(B260),FALSE)</f>
        <v>&lt;Pers.GLN Gem.&gt;</v>
      </c>
      <c r="M260" s="181" t="str">
        <f>VLOOKUP($K260,Buchungsvarianten!$G$4:$AN$51,COLUMN(C260),FALSE)</f>
        <v>&lt;Pers.GLN Gem.&gt;</v>
      </c>
      <c r="N260" s="181" t="str">
        <f>VLOOKUP($K260,Buchungsvarianten!$G$4:$AN$51,COLUMN(D260),FALSE)</f>
        <v>&lt;ÜN in Strecke&gt;</v>
      </c>
      <c r="O260" s="181" t="str">
        <f>VLOOKUP($K260,Buchungsvarianten!$G$4:$AN$51,COLUMN(E260),FALSE)</f>
        <v>Pers.GLN Gem.</v>
      </c>
      <c r="P260" s="181" t="str">
        <f>VLOOKUP($K260,Buchungsvarianten!$G$4:$AN$51,COLUMN(F260),FALSE)</f>
        <v>Pers.GLN ausgel.Betrieb</v>
      </c>
      <c r="Q260" s="186" t="str">
        <f>VLOOKUP($K260,Buchungsvarianten!$G$4:$AN$51,COLUMN(G260),FALSE)</f>
        <v>ÜG in Strecke</v>
      </c>
      <c r="R260" s="185" t="str">
        <f>VLOOKUP($K260,Buchungsvarianten!$G$4:$AN$51,COLUMN(H260),FALSE)</f>
        <v>Pers.GLN Gem.</v>
      </c>
      <c r="S260" s="181" t="str">
        <f>VLOOKUP($K260,Buchungsvarianten!$G$4:$AN$51,COLUMN(I260),FALSE)</f>
        <v>Pers.GLN ausgel.Betrieb</v>
      </c>
      <c r="T260" s="181" t="str">
        <f>VLOOKUP($K260,Buchungsvarianten!$G$4:$AN$51,COLUMN(J260),FALSE)</f>
        <v>ÜN in Strecke</v>
      </c>
      <c r="U260" s="181" t="str">
        <f>VLOOKUP($K260,Buchungsvarianten!$G$4:$AN$51,COLUMN(K260),FALSE)</f>
        <v>Pers.GLN ausgel.Betrieb</v>
      </c>
      <c r="V260" s="181" t="str">
        <f>VLOOKUP($K260,Buchungsvarianten!$G$4:$AN$51,COLUMN(L260),FALSE)</f>
        <v>Stand.GLN S/B</v>
      </c>
      <c r="W260" s="186" t="str">
        <f>VLOOKUP($K260,Buchungsvarianten!$G$4:$AN$51,COLUMN(M260),FALSE)</f>
        <v>ÜG aus Strecke</v>
      </c>
      <c r="X260" s="185" t="str">
        <f>VLOOKUP($K260,Buchungsvarianten!$G$4:$AN$51,COLUMN(N260),FALSE)</f>
        <v>Pers.GLN ausgel.Betrieb</v>
      </c>
      <c r="Y260" s="181" t="str">
        <f>VLOOKUP($K260,Buchungsvarianten!$G$4:$AN$51,COLUMN(O260),FALSE)</f>
        <v>Anl.GLN S/B</v>
      </c>
      <c r="Z260" s="181" t="str">
        <f>VLOOKUP($K260,Buchungsvarianten!$G$4:$AN$51,COLUMN(P260),FALSE)</f>
        <v>ÜN aus Strecke</v>
      </c>
      <c r="AA260" s="181" t="str">
        <f>VLOOKUP($K260,Buchungsvarianten!$G$4:$AN$51,COLUMN(Q260),FALSE)</f>
        <v>-</v>
      </c>
      <c r="AB260" s="181" t="str">
        <f>VLOOKUP($K260,Buchungsvarianten!$G$4:$AN$51,COLUMN(R260),FALSE)</f>
        <v>-</v>
      </c>
      <c r="AC260" s="186" t="str">
        <f>VLOOKUP($K260,Buchungsvarianten!$G$4:$AN$51,COLUMN(S260),FALSE)</f>
        <v>-</v>
      </c>
      <c r="AD260" s="185" t="str">
        <f>VLOOKUP($K260,Buchungsvarianten!$G$4:$AN$51,COLUMN(T260),FALSE)</f>
        <v>-</v>
      </c>
      <c r="AE260" s="181" t="str">
        <f>VLOOKUP($K260,Buchungsvarianten!$G$4:$AN$51,COLUMN(U260),FALSE)</f>
        <v>-</v>
      </c>
      <c r="AF260" s="181" t="str">
        <f>VLOOKUP($K260,Buchungsvarianten!$G$4:$AN$51,COLUMN(V260),FALSE)</f>
        <v>-</v>
      </c>
      <c r="AG260" s="181" t="str">
        <f>VLOOKUP($K260,Buchungsvarianten!$G$4:$AN$51,COLUMN(W260),FALSE)</f>
        <v>-</v>
      </c>
      <c r="AH260" s="181" t="str">
        <f>VLOOKUP($K260,Buchungsvarianten!$G$4:$AN$51,COLUMN(X260),FALSE)</f>
        <v>-</v>
      </c>
      <c r="AI260" s="186" t="str">
        <f>VLOOKUP($K260,Buchungsvarianten!$G$4:$AN$51,COLUMN(Y260),FALSE)</f>
        <v>-</v>
      </c>
      <c r="AJ260" s="185" t="str">
        <f>VLOOKUP($K260,Buchungsvarianten!$G$4:$AN$51,COLUMN(Z260),FALSE)</f>
        <v>-</v>
      </c>
      <c r="AK260" s="181" t="str">
        <f>VLOOKUP($K260,Buchungsvarianten!$G$4:$AN$51,COLUMN(AA260),FALSE)</f>
        <v>-</v>
      </c>
      <c r="AL260" s="181" t="str">
        <f>VLOOKUP($K260,Buchungsvarianten!$G$4:$AN$51,COLUMN(AB260),FALSE)</f>
        <v>-</v>
      </c>
      <c r="AM260" s="181" t="str">
        <f>VLOOKUP($K260,Buchungsvarianten!$G$4:$AN$51,COLUMN(AC260),FALSE)</f>
        <v>-</v>
      </c>
      <c r="AN260" s="181" t="str">
        <f>VLOOKUP($K260,Buchungsvarianten!$G$4:$AN$51,COLUMN(AD260),FALSE)</f>
        <v>-</v>
      </c>
      <c r="AO260" s="186" t="str">
        <f>VLOOKUP($K260,Buchungsvarianten!$G$4:$AN$51,COLUMN(AE260),FALSE)</f>
        <v>-</v>
      </c>
      <c r="AP260" s="185" t="str">
        <f>VLOOKUP($K260,Buchungsvarianten!$G$4:$AN$51,COLUMN(AF260),FALSE)</f>
        <v>-</v>
      </c>
      <c r="AQ260" s="181" t="str">
        <f>VLOOKUP($K260,Buchungsvarianten!$G$4:$AN$51,COLUMN(AG260),FALSE)</f>
        <v>-</v>
      </c>
      <c r="AR260" s="186" t="str">
        <f>VLOOKUP($K260,Buchungsvarianten!$G$4:$AN$51,COLUMN(AH260),FALSE)</f>
        <v>-</v>
      </c>
      <c r="AS260" s="35" t="s">
        <v>133</v>
      </c>
    </row>
    <row r="261" spans="1:45" ht="45" x14ac:dyDescent="0.25">
      <c r="A261" s="6" t="s">
        <v>28</v>
      </c>
      <c r="B261" s="6" t="s">
        <v>28</v>
      </c>
      <c r="C261" s="6" t="s">
        <v>27</v>
      </c>
      <c r="D261" s="6" t="s">
        <v>68</v>
      </c>
      <c r="E261" s="6">
        <v>35322</v>
      </c>
      <c r="F261" s="119" t="s">
        <v>816</v>
      </c>
      <c r="G261" s="5">
        <f t="shared" si="3"/>
        <v>16</v>
      </c>
      <c r="H261" s="4" t="str">
        <f>VLOOKUP(G261,Buchungsvarianten!$D$4:$F$51,2,FALSE)</f>
        <v>Hol</v>
      </c>
      <c r="I261" s="123" t="str">
        <f>VLOOKUP(K261,Buchungsvarianten!$G$4:$AP$51,36,FALSE)</f>
        <v>HH-&gt;Gem-&gt;ausgel.Betrieb-&gt;S/B</v>
      </c>
      <c r="J261" s="116" t="str">
        <f>VLOOKUP(G261,Buchungsvarianten!$D$4:$F$51,3,FALSE)</f>
        <v>fremde Anlage</v>
      </c>
      <c r="K261" s="7">
        <v>16</v>
      </c>
      <c r="L261" s="185" t="str">
        <f>VLOOKUP($K261,Buchungsvarianten!$G$4:$AN$51,COLUMN(B261),FALSE)</f>
        <v>&lt;Pers.GLN Gem.&gt;</v>
      </c>
      <c r="M261" s="181" t="str">
        <f>VLOOKUP($K261,Buchungsvarianten!$G$4:$AN$51,COLUMN(C261),FALSE)</f>
        <v>&lt;Pers.GLN Gem.&gt;</v>
      </c>
      <c r="N261" s="181" t="str">
        <f>VLOOKUP($K261,Buchungsvarianten!$G$4:$AN$51,COLUMN(D261),FALSE)</f>
        <v>&lt;ÜN in Strecke&gt;</v>
      </c>
      <c r="O261" s="181" t="str">
        <f>VLOOKUP($K261,Buchungsvarianten!$G$4:$AN$51,COLUMN(E261),FALSE)</f>
        <v>Pers.GLN Gem.</v>
      </c>
      <c r="P261" s="181" t="str">
        <f>VLOOKUP($K261,Buchungsvarianten!$G$4:$AN$51,COLUMN(F261),FALSE)</f>
        <v>Pers.GLN ausgel.Betrieb</v>
      </c>
      <c r="Q261" s="186" t="str">
        <f>VLOOKUP($K261,Buchungsvarianten!$G$4:$AN$51,COLUMN(G261),FALSE)</f>
        <v>ÜG in Strecke</v>
      </c>
      <c r="R261" s="185" t="str">
        <f>VLOOKUP($K261,Buchungsvarianten!$G$4:$AN$51,COLUMN(H261),FALSE)</f>
        <v>Pers.GLN Gem.</v>
      </c>
      <c r="S261" s="181" t="str">
        <f>VLOOKUP($K261,Buchungsvarianten!$G$4:$AN$51,COLUMN(I261),FALSE)</f>
        <v>Pers.GLN ausgel.Betrieb</v>
      </c>
      <c r="T261" s="181" t="str">
        <f>VLOOKUP($K261,Buchungsvarianten!$G$4:$AN$51,COLUMN(J261),FALSE)</f>
        <v>ÜN in Strecke</v>
      </c>
      <c r="U261" s="181" t="str">
        <f>VLOOKUP($K261,Buchungsvarianten!$G$4:$AN$51,COLUMN(K261),FALSE)</f>
        <v>Pers.GLN ausgel.Betrieb</v>
      </c>
      <c r="V261" s="181" t="str">
        <f>VLOOKUP($K261,Buchungsvarianten!$G$4:$AN$51,COLUMN(L261),FALSE)</f>
        <v>Stand.GLN S/B</v>
      </c>
      <c r="W261" s="186" t="str">
        <f>VLOOKUP($K261,Buchungsvarianten!$G$4:$AN$51,COLUMN(M261),FALSE)</f>
        <v>ÜG aus Strecke</v>
      </c>
      <c r="X261" s="185" t="str">
        <f>VLOOKUP($K261,Buchungsvarianten!$G$4:$AN$51,COLUMN(N261),FALSE)</f>
        <v>Pers.GLN ausgel.Betrieb</v>
      </c>
      <c r="Y261" s="181" t="str">
        <f>VLOOKUP($K261,Buchungsvarianten!$G$4:$AN$51,COLUMN(O261),FALSE)</f>
        <v>Anl.GLN S/B</v>
      </c>
      <c r="Z261" s="181" t="str">
        <f>VLOOKUP($K261,Buchungsvarianten!$G$4:$AN$51,COLUMN(P261),FALSE)</f>
        <v>ÜN aus Strecke</v>
      </c>
      <c r="AA261" s="181" t="str">
        <f>VLOOKUP($K261,Buchungsvarianten!$G$4:$AN$51,COLUMN(Q261),FALSE)</f>
        <v>-</v>
      </c>
      <c r="AB261" s="181" t="str">
        <f>VLOOKUP($K261,Buchungsvarianten!$G$4:$AN$51,COLUMN(R261),FALSE)</f>
        <v>-</v>
      </c>
      <c r="AC261" s="186" t="str">
        <f>VLOOKUP($K261,Buchungsvarianten!$G$4:$AN$51,COLUMN(S261),FALSE)</f>
        <v>-</v>
      </c>
      <c r="AD261" s="185" t="str">
        <f>VLOOKUP($K261,Buchungsvarianten!$G$4:$AN$51,COLUMN(T261),FALSE)</f>
        <v>-</v>
      </c>
      <c r="AE261" s="181" t="str">
        <f>VLOOKUP($K261,Buchungsvarianten!$G$4:$AN$51,COLUMN(U261),FALSE)</f>
        <v>-</v>
      </c>
      <c r="AF261" s="181" t="str">
        <f>VLOOKUP($K261,Buchungsvarianten!$G$4:$AN$51,COLUMN(V261),FALSE)</f>
        <v>-</v>
      </c>
      <c r="AG261" s="181" t="str">
        <f>VLOOKUP($K261,Buchungsvarianten!$G$4:$AN$51,COLUMN(W261),FALSE)</f>
        <v>-</v>
      </c>
      <c r="AH261" s="181" t="str">
        <f>VLOOKUP($K261,Buchungsvarianten!$G$4:$AN$51,COLUMN(X261),FALSE)</f>
        <v>-</v>
      </c>
      <c r="AI261" s="186" t="str">
        <f>VLOOKUP($K261,Buchungsvarianten!$G$4:$AN$51,COLUMN(Y261),FALSE)</f>
        <v>-</v>
      </c>
      <c r="AJ261" s="185" t="str">
        <f>VLOOKUP($K261,Buchungsvarianten!$G$4:$AN$51,COLUMN(Z261),FALSE)</f>
        <v>-</v>
      </c>
      <c r="AK261" s="181" t="str">
        <f>VLOOKUP($K261,Buchungsvarianten!$G$4:$AN$51,COLUMN(AA261),FALSE)</f>
        <v>-</v>
      </c>
      <c r="AL261" s="181" t="str">
        <f>VLOOKUP($K261,Buchungsvarianten!$G$4:$AN$51,COLUMN(AB261),FALSE)</f>
        <v>-</v>
      </c>
      <c r="AM261" s="181" t="str">
        <f>VLOOKUP($K261,Buchungsvarianten!$G$4:$AN$51,COLUMN(AC261),FALSE)</f>
        <v>-</v>
      </c>
      <c r="AN261" s="181" t="str">
        <f>VLOOKUP($K261,Buchungsvarianten!$G$4:$AN$51,COLUMN(AD261),FALSE)</f>
        <v>-</v>
      </c>
      <c r="AO261" s="186" t="str">
        <f>VLOOKUP($K261,Buchungsvarianten!$G$4:$AN$51,COLUMN(AE261),FALSE)</f>
        <v>-</v>
      </c>
      <c r="AP261" s="185" t="str">
        <f>VLOOKUP($K261,Buchungsvarianten!$G$4:$AN$51,COLUMN(AF261),FALSE)</f>
        <v>-</v>
      </c>
      <c r="AQ261" s="181" t="str">
        <f>VLOOKUP($K261,Buchungsvarianten!$G$4:$AN$51,COLUMN(AG261),FALSE)</f>
        <v>-</v>
      </c>
      <c r="AR261" s="186" t="str">
        <f>VLOOKUP($K261,Buchungsvarianten!$G$4:$AN$51,COLUMN(AH261),FALSE)</f>
        <v>-</v>
      </c>
      <c r="AS261" s="35" t="s">
        <v>133</v>
      </c>
    </row>
    <row r="262" spans="1:45" ht="45" x14ac:dyDescent="0.25">
      <c r="A262" s="6" t="s">
        <v>28</v>
      </c>
      <c r="B262" s="6" t="s">
        <v>28</v>
      </c>
      <c r="C262" s="6" t="s">
        <v>27</v>
      </c>
      <c r="D262" s="6" t="s">
        <v>68</v>
      </c>
      <c r="E262" s="6">
        <v>53103</v>
      </c>
      <c r="F262" s="119" t="s">
        <v>105</v>
      </c>
      <c r="G262" s="5">
        <f t="shared" si="3"/>
        <v>16</v>
      </c>
      <c r="H262" s="4" t="str">
        <f>VLOOKUP(G262,Buchungsvarianten!$D$4:$F$51,2,FALSE)</f>
        <v>Hol</v>
      </c>
      <c r="I262" s="123" t="str">
        <f>VLOOKUP(K262,Buchungsvarianten!$G$4:$AP$51,36,FALSE)</f>
        <v>HH-&gt;Gem-&gt;ausgel.Betrieb-&gt;S/B</v>
      </c>
      <c r="J262" s="116" t="str">
        <f>VLOOKUP(G262,Buchungsvarianten!$D$4:$F$51,3,FALSE)</f>
        <v>fremde Anlage</v>
      </c>
      <c r="K262" s="7">
        <v>16</v>
      </c>
      <c r="L262" s="185" t="str">
        <f>VLOOKUP($K262,Buchungsvarianten!$G$4:$AN$51,COLUMN(B262),FALSE)</f>
        <v>&lt;Pers.GLN Gem.&gt;</v>
      </c>
      <c r="M262" s="181" t="str">
        <f>VLOOKUP($K262,Buchungsvarianten!$G$4:$AN$51,COLUMN(C262),FALSE)</f>
        <v>&lt;Pers.GLN Gem.&gt;</v>
      </c>
      <c r="N262" s="181" t="str">
        <f>VLOOKUP($K262,Buchungsvarianten!$G$4:$AN$51,COLUMN(D262),FALSE)</f>
        <v>&lt;ÜN in Strecke&gt;</v>
      </c>
      <c r="O262" s="181" t="str">
        <f>VLOOKUP($K262,Buchungsvarianten!$G$4:$AN$51,COLUMN(E262),FALSE)</f>
        <v>Pers.GLN Gem.</v>
      </c>
      <c r="P262" s="181" t="str">
        <f>VLOOKUP($K262,Buchungsvarianten!$G$4:$AN$51,COLUMN(F262),FALSE)</f>
        <v>Pers.GLN ausgel.Betrieb</v>
      </c>
      <c r="Q262" s="186" t="str">
        <f>VLOOKUP($K262,Buchungsvarianten!$G$4:$AN$51,COLUMN(G262),FALSE)</f>
        <v>ÜG in Strecke</v>
      </c>
      <c r="R262" s="185" t="str">
        <f>VLOOKUP($K262,Buchungsvarianten!$G$4:$AN$51,COLUMN(H262),FALSE)</f>
        <v>Pers.GLN Gem.</v>
      </c>
      <c r="S262" s="181" t="str">
        <f>VLOOKUP($K262,Buchungsvarianten!$G$4:$AN$51,COLUMN(I262),FALSE)</f>
        <v>Pers.GLN ausgel.Betrieb</v>
      </c>
      <c r="T262" s="181" t="str">
        <f>VLOOKUP($K262,Buchungsvarianten!$G$4:$AN$51,COLUMN(J262),FALSE)</f>
        <v>ÜN in Strecke</v>
      </c>
      <c r="U262" s="181" t="str">
        <f>VLOOKUP($K262,Buchungsvarianten!$G$4:$AN$51,COLUMN(K262),FALSE)</f>
        <v>Pers.GLN ausgel.Betrieb</v>
      </c>
      <c r="V262" s="181" t="str">
        <f>VLOOKUP($K262,Buchungsvarianten!$G$4:$AN$51,COLUMN(L262),FALSE)</f>
        <v>Stand.GLN S/B</v>
      </c>
      <c r="W262" s="186" t="str">
        <f>VLOOKUP($K262,Buchungsvarianten!$G$4:$AN$51,COLUMN(M262),FALSE)</f>
        <v>ÜG aus Strecke</v>
      </c>
      <c r="X262" s="185" t="str">
        <f>VLOOKUP($K262,Buchungsvarianten!$G$4:$AN$51,COLUMN(N262),FALSE)</f>
        <v>Pers.GLN ausgel.Betrieb</v>
      </c>
      <c r="Y262" s="181" t="str">
        <f>VLOOKUP($K262,Buchungsvarianten!$G$4:$AN$51,COLUMN(O262),FALSE)</f>
        <v>Anl.GLN S/B</v>
      </c>
      <c r="Z262" s="181" t="str">
        <f>VLOOKUP($K262,Buchungsvarianten!$G$4:$AN$51,COLUMN(P262),FALSE)</f>
        <v>ÜN aus Strecke</v>
      </c>
      <c r="AA262" s="181" t="str">
        <f>VLOOKUP($K262,Buchungsvarianten!$G$4:$AN$51,COLUMN(Q262),FALSE)</f>
        <v>-</v>
      </c>
      <c r="AB262" s="181" t="str">
        <f>VLOOKUP($K262,Buchungsvarianten!$G$4:$AN$51,COLUMN(R262),FALSE)</f>
        <v>-</v>
      </c>
      <c r="AC262" s="186" t="str">
        <f>VLOOKUP($K262,Buchungsvarianten!$G$4:$AN$51,COLUMN(S262),FALSE)</f>
        <v>-</v>
      </c>
      <c r="AD262" s="185" t="str">
        <f>VLOOKUP($K262,Buchungsvarianten!$G$4:$AN$51,COLUMN(T262),FALSE)</f>
        <v>-</v>
      </c>
      <c r="AE262" s="181" t="str">
        <f>VLOOKUP($K262,Buchungsvarianten!$G$4:$AN$51,COLUMN(U262),FALSE)</f>
        <v>-</v>
      </c>
      <c r="AF262" s="181" t="str">
        <f>VLOOKUP($K262,Buchungsvarianten!$G$4:$AN$51,COLUMN(V262),FALSE)</f>
        <v>-</v>
      </c>
      <c r="AG262" s="181" t="str">
        <f>VLOOKUP($K262,Buchungsvarianten!$G$4:$AN$51,COLUMN(W262),FALSE)</f>
        <v>-</v>
      </c>
      <c r="AH262" s="181" t="str">
        <f>VLOOKUP($K262,Buchungsvarianten!$G$4:$AN$51,COLUMN(X262),FALSE)</f>
        <v>-</v>
      </c>
      <c r="AI262" s="186" t="str">
        <f>VLOOKUP($K262,Buchungsvarianten!$G$4:$AN$51,COLUMN(Y262),FALSE)</f>
        <v>-</v>
      </c>
      <c r="AJ262" s="185" t="str">
        <f>VLOOKUP($K262,Buchungsvarianten!$G$4:$AN$51,COLUMN(Z262),FALSE)</f>
        <v>-</v>
      </c>
      <c r="AK262" s="181" t="str">
        <f>VLOOKUP($K262,Buchungsvarianten!$G$4:$AN$51,COLUMN(AA262),FALSE)</f>
        <v>-</v>
      </c>
      <c r="AL262" s="181" t="str">
        <f>VLOOKUP($K262,Buchungsvarianten!$G$4:$AN$51,COLUMN(AB262),FALSE)</f>
        <v>-</v>
      </c>
      <c r="AM262" s="181" t="str">
        <f>VLOOKUP($K262,Buchungsvarianten!$G$4:$AN$51,COLUMN(AC262),FALSE)</f>
        <v>-</v>
      </c>
      <c r="AN262" s="181" t="str">
        <f>VLOOKUP($K262,Buchungsvarianten!$G$4:$AN$51,COLUMN(AD262),FALSE)</f>
        <v>-</v>
      </c>
      <c r="AO262" s="186" t="str">
        <f>VLOOKUP($K262,Buchungsvarianten!$G$4:$AN$51,COLUMN(AE262),FALSE)</f>
        <v>-</v>
      </c>
      <c r="AP262" s="185" t="str">
        <f>VLOOKUP($K262,Buchungsvarianten!$G$4:$AN$51,COLUMN(AF262),FALSE)</f>
        <v>-</v>
      </c>
      <c r="AQ262" s="181" t="str">
        <f>VLOOKUP($K262,Buchungsvarianten!$G$4:$AN$51,COLUMN(AG262),FALSE)</f>
        <v>-</v>
      </c>
      <c r="AR262" s="186" t="str">
        <f>VLOOKUP($K262,Buchungsvarianten!$G$4:$AN$51,COLUMN(AH262),FALSE)</f>
        <v>-</v>
      </c>
      <c r="AS262" s="35" t="s">
        <v>133</v>
      </c>
    </row>
    <row r="263" spans="1:45" ht="45" x14ac:dyDescent="0.25">
      <c r="A263" s="6" t="s">
        <v>28</v>
      </c>
      <c r="B263" s="6" t="s">
        <v>28</v>
      </c>
      <c r="C263" s="6" t="s">
        <v>27</v>
      </c>
      <c r="D263" s="6" t="s">
        <v>68</v>
      </c>
      <c r="E263" s="6">
        <v>54102</v>
      </c>
      <c r="F263" s="119" t="s">
        <v>106</v>
      </c>
      <c r="G263" s="5">
        <f t="shared" si="3"/>
        <v>16</v>
      </c>
      <c r="H263" s="4" t="str">
        <f>VLOOKUP(G263,Buchungsvarianten!$D$4:$F$51,2,FALSE)</f>
        <v>Hol</v>
      </c>
      <c r="I263" s="123" t="str">
        <f>VLOOKUP(K263,Buchungsvarianten!$G$4:$AP$51,36,FALSE)</f>
        <v>HH-&gt;Gem-&gt;ausgel.Betrieb-&gt;S/B</v>
      </c>
      <c r="J263" s="116" t="str">
        <f>VLOOKUP(G263,Buchungsvarianten!$D$4:$F$51,3,FALSE)</f>
        <v>fremde Anlage</v>
      </c>
      <c r="K263" s="7">
        <v>16</v>
      </c>
      <c r="L263" s="185" t="str">
        <f>VLOOKUP($K263,Buchungsvarianten!$G$4:$AN$51,COLUMN(B263),FALSE)</f>
        <v>&lt;Pers.GLN Gem.&gt;</v>
      </c>
      <c r="M263" s="181" t="str">
        <f>VLOOKUP($K263,Buchungsvarianten!$G$4:$AN$51,COLUMN(C263),FALSE)</f>
        <v>&lt;Pers.GLN Gem.&gt;</v>
      </c>
      <c r="N263" s="181" t="str">
        <f>VLOOKUP($K263,Buchungsvarianten!$G$4:$AN$51,COLUMN(D263),FALSE)</f>
        <v>&lt;ÜN in Strecke&gt;</v>
      </c>
      <c r="O263" s="181" t="str">
        <f>VLOOKUP($K263,Buchungsvarianten!$G$4:$AN$51,COLUMN(E263),FALSE)</f>
        <v>Pers.GLN Gem.</v>
      </c>
      <c r="P263" s="181" t="str">
        <f>VLOOKUP($K263,Buchungsvarianten!$G$4:$AN$51,COLUMN(F263),FALSE)</f>
        <v>Pers.GLN ausgel.Betrieb</v>
      </c>
      <c r="Q263" s="186" t="str">
        <f>VLOOKUP($K263,Buchungsvarianten!$G$4:$AN$51,COLUMN(G263),FALSE)</f>
        <v>ÜG in Strecke</v>
      </c>
      <c r="R263" s="185" t="str">
        <f>VLOOKUP($K263,Buchungsvarianten!$G$4:$AN$51,COLUMN(H263),FALSE)</f>
        <v>Pers.GLN Gem.</v>
      </c>
      <c r="S263" s="181" t="str">
        <f>VLOOKUP($K263,Buchungsvarianten!$G$4:$AN$51,COLUMN(I263),FALSE)</f>
        <v>Pers.GLN ausgel.Betrieb</v>
      </c>
      <c r="T263" s="181" t="str">
        <f>VLOOKUP($K263,Buchungsvarianten!$G$4:$AN$51,COLUMN(J263),FALSE)</f>
        <v>ÜN in Strecke</v>
      </c>
      <c r="U263" s="181" t="str">
        <f>VLOOKUP($K263,Buchungsvarianten!$G$4:$AN$51,COLUMN(K263),FALSE)</f>
        <v>Pers.GLN ausgel.Betrieb</v>
      </c>
      <c r="V263" s="181" t="str">
        <f>VLOOKUP($K263,Buchungsvarianten!$G$4:$AN$51,COLUMN(L263),FALSE)</f>
        <v>Stand.GLN S/B</v>
      </c>
      <c r="W263" s="186" t="str">
        <f>VLOOKUP($K263,Buchungsvarianten!$G$4:$AN$51,COLUMN(M263),FALSE)</f>
        <v>ÜG aus Strecke</v>
      </c>
      <c r="X263" s="185" t="str">
        <f>VLOOKUP($K263,Buchungsvarianten!$G$4:$AN$51,COLUMN(N263),FALSE)</f>
        <v>Pers.GLN ausgel.Betrieb</v>
      </c>
      <c r="Y263" s="181" t="str">
        <f>VLOOKUP($K263,Buchungsvarianten!$G$4:$AN$51,COLUMN(O263),FALSE)</f>
        <v>Anl.GLN S/B</v>
      </c>
      <c r="Z263" s="181" t="str">
        <f>VLOOKUP($K263,Buchungsvarianten!$G$4:$AN$51,COLUMN(P263),FALSE)</f>
        <v>ÜN aus Strecke</v>
      </c>
      <c r="AA263" s="181" t="str">
        <f>VLOOKUP($K263,Buchungsvarianten!$G$4:$AN$51,COLUMN(Q263),FALSE)</f>
        <v>-</v>
      </c>
      <c r="AB263" s="181" t="str">
        <f>VLOOKUP($K263,Buchungsvarianten!$G$4:$AN$51,COLUMN(R263),FALSE)</f>
        <v>-</v>
      </c>
      <c r="AC263" s="186" t="str">
        <f>VLOOKUP($K263,Buchungsvarianten!$G$4:$AN$51,COLUMN(S263),FALSE)</f>
        <v>-</v>
      </c>
      <c r="AD263" s="185" t="str">
        <f>VLOOKUP($K263,Buchungsvarianten!$G$4:$AN$51,COLUMN(T263),FALSE)</f>
        <v>-</v>
      </c>
      <c r="AE263" s="181" t="str">
        <f>VLOOKUP($K263,Buchungsvarianten!$G$4:$AN$51,COLUMN(U263),FALSE)</f>
        <v>-</v>
      </c>
      <c r="AF263" s="181" t="str">
        <f>VLOOKUP($K263,Buchungsvarianten!$G$4:$AN$51,COLUMN(V263),FALSE)</f>
        <v>-</v>
      </c>
      <c r="AG263" s="181" t="str">
        <f>VLOOKUP($K263,Buchungsvarianten!$G$4:$AN$51,COLUMN(W263),FALSE)</f>
        <v>-</v>
      </c>
      <c r="AH263" s="181" t="str">
        <f>VLOOKUP($K263,Buchungsvarianten!$G$4:$AN$51,COLUMN(X263),FALSE)</f>
        <v>-</v>
      </c>
      <c r="AI263" s="186" t="str">
        <f>VLOOKUP($K263,Buchungsvarianten!$G$4:$AN$51,COLUMN(Y263),FALSE)</f>
        <v>-</v>
      </c>
      <c r="AJ263" s="185" t="str">
        <f>VLOOKUP($K263,Buchungsvarianten!$G$4:$AN$51,COLUMN(Z263),FALSE)</f>
        <v>-</v>
      </c>
      <c r="AK263" s="181" t="str">
        <f>VLOOKUP($K263,Buchungsvarianten!$G$4:$AN$51,COLUMN(AA263),FALSE)</f>
        <v>-</v>
      </c>
      <c r="AL263" s="181" t="str">
        <f>VLOOKUP($K263,Buchungsvarianten!$G$4:$AN$51,COLUMN(AB263),FALSE)</f>
        <v>-</v>
      </c>
      <c r="AM263" s="181" t="str">
        <f>VLOOKUP($K263,Buchungsvarianten!$G$4:$AN$51,COLUMN(AC263),FALSE)</f>
        <v>-</v>
      </c>
      <c r="AN263" s="181" t="str">
        <f>VLOOKUP($K263,Buchungsvarianten!$G$4:$AN$51,COLUMN(AD263),FALSE)</f>
        <v>-</v>
      </c>
      <c r="AO263" s="186" t="str">
        <f>VLOOKUP($K263,Buchungsvarianten!$G$4:$AN$51,COLUMN(AE263),FALSE)</f>
        <v>-</v>
      </c>
      <c r="AP263" s="185" t="str">
        <f>VLOOKUP($K263,Buchungsvarianten!$G$4:$AN$51,COLUMN(AF263),FALSE)</f>
        <v>-</v>
      </c>
      <c r="AQ263" s="181" t="str">
        <f>VLOOKUP($K263,Buchungsvarianten!$G$4:$AN$51,COLUMN(AG263),FALSE)</f>
        <v>-</v>
      </c>
      <c r="AR263" s="186" t="str">
        <f>VLOOKUP($K263,Buchungsvarianten!$G$4:$AN$51,COLUMN(AH263),FALSE)</f>
        <v>-</v>
      </c>
      <c r="AS263" s="35" t="s">
        <v>133</v>
      </c>
    </row>
    <row r="264" spans="1:45" ht="30" x14ac:dyDescent="0.25">
      <c r="A264" s="6" t="s">
        <v>28</v>
      </c>
      <c r="B264" s="6" t="s">
        <v>28</v>
      </c>
      <c r="C264" s="6" t="s">
        <v>27</v>
      </c>
      <c r="D264" s="6" t="s">
        <v>68</v>
      </c>
      <c r="E264" s="22">
        <v>54930</v>
      </c>
      <c r="F264" s="118" t="s">
        <v>69</v>
      </c>
      <c r="G264" s="5">
        <f>K264</f>
        <v>16</v>
      </c>
      <c r="H264" s="4" t="str">
        <f>VLOOKUP(G264,Buchungsvarianten!$D$4:$F$51,2,FALSE)</f>
        <v>Hol</v>
      </c>
      <c r="I264" s="123" t="str">
        <f>VLOOKUP(K264,Buchungsvarianten!$G$4:$AP$51,36,FALSE)</f>
        <v>HH-&gt;Gem-&gt;ausgel.Betrieb-&gt;S/B</v>
      </c>
      <c r="J264" s="116" t="str">
        <f>VLOOKUP(G264,Buchungsvarianten!$D$4:$F$51,3,FALSE)</f>
        <v>fremde Anlage</v>
      </c>
      <c r="K264" s="7">
        <v>16</v>
      </c>
      <c r="L264" s="185" t="str">
        <f>VLOOKUP($K264,Buchungsvarianten!$G$4:$AN$51,COLUMN(B264),FALSE)</f>
        <v>&lt;Pers.GLN Gem.&gt;</v>
      </c>
      <c r="M264" s="181" t="str">
        <f>VLOOKUP($K264,Buchungsvarianten!$G$4:$AN$51,COLUMN(C264),FALSE)</f>
        <v>&lt;Pers.GLN Gem.&gt;</v>
      </c>
      <c r="N264" s="181" t="str">
        <f>VLOOKUP($K264,Buchungsvarianten!$G$4:$AN$51,COLUMN(D264),FALSE)</f>
        <v>&lt;ÜN in Strecke&gt;</v>
      </c>
      <c r="O264" s="181" t="str">
        <f>VLOOKUP($K264,Buchungsvarianten!$G$4:$AN$51,COLUMN(E264),FALSE)</f>
        <v>Pers.GLN Gem.</v>
      </c>
      <c r="P264" s="181" t="str">
        <f>VLOOKUP($K264,Buchungsvarianten!$G$4:$AN$51,COLUMN(F264),FALSE)</f>
        <v>Pers.GLN ausgel.Betrieb</v>
      </c>
      <c r="Q264" s="186" t="str">
        <f>VLOOKUP($K264,Buchungsvarianten!$G$4:$AN$51,COLUMN(G264),FALSE)</f>
        <v>ÜG in Strecke</v>
      </c>
      <c r="R264" s="185" t="str">
        <f>VLOOKUP($K264,Buchungsvarianten!$G$4:$AN$51,COLUMN(H264),FALSE)</f>
        <v>Pers.GLN Gem.</v>
      </c>
      <c r="S264" s="181" t="str">
        <f>VLOOKUP($K264,Buchungsvarianten!$G$4:$AN$51,COLUMN(I264),FALSE)</f>
        <v>Pers.GLN ausgel.Betrieb</v>
      </c>
      <c r="T264" s="181" t="str">
        <f>VLOOKUP($K264,Buchungsvarianten!$G$4:$AN$51,COLUMN(J264),FALSE)</f>
        <v>ÜN in Strecke</v>
      </c>
      <c r="U264" s="181" t="str">
        <f>VLOOKUP($K264,Buchungsvarianten!$G$4:$AN$51,COLUMN(K264),FALSE)</f>
        <v>Pers.GLN ausgel.Betrieb</v>
      </c>
      <c r="V264" s="181" t="str">
        <f>VLOOKUP($K264,Buchungsvarianten!$G$4:$AN$51,COLUMN(L264),FALSE)</f>
        <v>Stand.GLN S/B</v>
      </c>
      <c r="W264" s="186" t="str">
        <f>VLOOKUP($K264,Buchungsvarianten!$G$4:$AN$51,COLUMN(M264),FALSE)</f>
        <v>ÜG aus Strecke</v>
      </c>
      <c r="X264" s="185" t="str">
        <f>VLOOKUP($K264,Buchungsvarianten!$G$4:$AN$51,COLUMN(N264),FALSE)</f>
        <v>Pers.GLN ausgel.Betrieb</v>
      </c>
      <c r="Y264" s="181" t="str">
        <f>VLOOKUP($K264,Buchungsvarianten!$G$4:$AN$51,COLUMN(O264),FALSE)</f>
        <v>Anl.GLN S/B</v>
      </c>
      <c r="Z264" s="181" t="str">
        <f>VLOOKUP($K264,Buchungsvarianten!$G$4:$AN$51,COLUMN(P264),FALSE)</f>
        <v>ÜN aus Strecke</v>
      </c>
      <c r="AA264" s="181" t="str">
        <f>VLOOKUP($K264,Buchungsvarianten!$G$4:$AN$51,COLUMN(Q264),FALSE)</f>
        <v>-</v>
      </c>
      <c r="AB264" s="181" t="str">
        <f>VLOOKUP($K264,Buchungsvarianten!$G$4:$AN$51,COLUMN(R264),FALSE)</f>
        <v>-</v>
      </c>
      <c r="AC264" s="186" t="str">
        <f>VLOOKUP($K264,Buchungsvarianten!$G$4:$AN$51,COLUMN(S264),FALSE)</f>
        <v>-</v>
      </c>
      <c r="AD264" s="185" t="str">
        <f>VLOOKUP($K264,Buchungsvarianten!$G$4:$AN$51,COLUMN(T264),FALSE)</f>
        <v>-</v>
      </c>
      <c r="AE264" s="181" t="str">
        <f>VLOOKUP($K264,Buchungsvarianten!$G$4:$AN$51,COLUMN(U264),FALSE)</f>
        <v>-</v>
      </c>
      <c r="AF264" s="181" t="str">
        <f>VLOOKUP($K264,Buchungsvarianten!$G$4:$AN$51,COLUMN(V264),FALSE)</f>
        <v>-</v>
      </c>
      <c r="AG264" s="181" t="str">
        <f>VLOOKUP($K264,Buchungsvarianten!$G$4:$AN$51,COLUMN(W264),FALSE)</f>
        <v>-</v>
      </c>
      <c r="AH264" s="181" t="str">
        <f>VLOOKUP($K264,Buchungsvarianten!$G$4:$AN$51,COLUMN(X264),FALSE)</f>
        <v>-</v>
      </c>
      <c r="AI264" s="186" t="str">
        <f>VLOOKUP($K264,Buchungsvarianten!$G$4:$AN$51,COLUMN(Y264),FALSE)</f>
        <v>-</v>
      </c>
      <c r="AJ264" s="185" t="str">
        <f>VLOOKUP($K264,Buchungsvarianten!$G$4:$AN$51,COLUMN(Z264),FALSE)</f>
        <v>-</v>
      </c>
      <c r="AK264" s="181" t="str">
        <f>VLOOKUP($K264,Buchungsvarianten!$G$4:$AN$51,COLUMN(AA264),FALSE)</f>
        <v>-</v>
      </c>
      <c r="AL264" s="181" t="str">
        <f>VLOOKUP($K264,Buchungsvarianten!$G$4:$AN$51,COLUMN(AB264),FALSE)</f>
        <v>-</v>
      </c>
      <c r="AM264" s="181" t="str">
        <f>VLOOKUP($K264,Buchungsvarianten!$G$4:$AN$51,COLUMN(AC264),FALSE)</f>
        <v>-</v>
      </c>
      <c r="AN264" s="181" t="str">
        <f>VLOOKUP($K264,Buchungsvarianten!$G$4:$AN$51,COLUMN(AD264),FALSE)</f>
        <v>-</v>
      </c>
      <c r="AO264" s="186" t="str">
        <f>VLOOKUP($K264,Buchungsvarianten!$G$4:$AN$51,COLUMN(AE264),FALSE)</f>
        <v>-</v>
      </c>
      <c r="AP264" s="185" t="str">
        <f>VLOOKUP($K264,Buchungsvarianten!$G$4:$AN$51,COLUMN(AF264),FALSE)</f>
        <v>-</v>
      </c>
      <c r="AQ264" s="181" t="str">
        <f>VLOOKUP($K264,Buchungsvarianten!$G$4:$AN$51,COLUMN(AG264),FALSE)</f>
        <v>-</v>
      </c>
      <c r="AR264" s="186" t="str">
        <f>VLOOKUP($K264,Buchungsvarianten!$G$4:$AN$51,COLUMN(AH264),FALSE)</f>
        <v>-</v>
      </c>
      <c r="AS264" s="35" t="s">
        <v>126</v>
      </c>
    </row>
    <row r="265" spans="1:45" ht="45" x14ac:dyDescent="0.25">
      <c r="A265" s="6" t="s">
        <v>28</v>
      </c>
      <c r="B265" s="6" t="s">
        <v>28</v>
      </c>
      <c r="C265" s="6" t="s">
        <v>27</v>
      </c>
      <c r="D265" s="6" t="s">
        <v>68</v>
      </c>
      <c r="E265" s="6">
        <v>31412</v>
      </c>
      <c r="F265" s="119" t="s">
        <v>107</v>
      </c>
      <c r="G265" s="5">
        <f t="shared" ref="G265:G322" si="4">K265</f>
        <v>16</v>
      </c>
      <c r="H265" s="4" t="str">
        <f>VLOOKUP(G265,Buchungsvarianten!$D$4:$F$51,2,FALSE)</f>
        <v>Hol</v>
      </c>
      <c r="I265" s="123" t="str">
        <f>VLOOKUP(K265,Buchungsvarianten!$G$4:$AP$51,36,FALSE)</f>
        <v>HH-&gt;Gem-&gt;ausgel.Betrieb-&gt;S/B</v>
      </c>
      <c r="J265" s="116" t="str">
        <f>VLOOKUP(G265,Buchungsvarianten!$D$4:$F$51,3,FALSE)</f>
        <v>fremde Anlage</v>
      </c>
      <c r="K265" s="7">
        <v>16</v>
      </c>
      <c r="L265" s="185" t="str">
        <f>VLOOKUP($K265,Buchungsvarianten!$G$4:$AN$51,COLUMN(B265),FALSE)</f>
        <v>&lt;Pers.GLN Gem.&gt;</v>
      </c>
      <c r="M265" s="181" t="str">
        <f>VLOOKUP($K265,Buchungsvarianten!$G$4:$AN$51,COLUMN(C265),FALSE)</f>
        <v>&lt;Pers.GLN Gem.&gt;</v>
      </c>
      <c r="N265" s="181" t="str">
        <f>VLOOKUP($K265,Buchungsvarianten!$G$4:$AN$51,COLUMN(D265),FALSE)</f>
        <v>&lt;ÜN in Strecke&gt;</v>
      </c>
      <c r="O265" s="181" t="str">
        <f>VLOOKUP($K265,Buchungsvarianten!$G$4:$AN$51,COLUMN(E265),FALSE)</f>
        <v>Pers.GLN Gem.</v>
      </c>
      <c r="P265" s="181" t="str">
        <f>VLOOKUP($K265,Buchungsvarianten!$G$4:$AN$51,COLUMN(F265),FALSE)</f>
        <v>Pers.GLN ausgel.Betrieb</v>
      </c>
      <c r="Q265" s="186" t="str">
        <f>VLOOKUP($K265,Buchungsvarianten!$G$4:$AN$51,COLUMN(G265),FALSE)</f>
        <v>ÜG in Strecke</v>
      </c>
      <c r="R265" s="185" t="str">
        <f>VLOOKUP($K265,Buchungsvarianten!$G$4:$AN$51,COLUMN(H265),FALSE)</f>
        <v>Pers.GLN Gem.</v>
      </c>
      <c r="S265" s="181" t="str">
        <f>VLOOKUP($K265,Buchungsvarianten!$G$4:$AN$51,COLUMN(I265),FALSE)</f>
        <v>Pers.GLN ausgel.Betrieb</v>
      </c>
      <c r="T265" s="181" t="str">
        <f>VLOOKUP($K265,Buchungsvarianten!$G$4:$AN$51,COLUMN(J265),FALSE)</f>
        <v>ÜN in Strecke</v>
      </c>
      <c r="U265" s="181" t="str">
        <f>VLOOKUP($K265,Buchungsvarianten!$G$4:$AN$51,COLUMN(K265),FALSE)</f>
        <v>Pers.GLN ausgel.Betrieb</v>
      </c>
      <c r="V265" s="181" t="str">
        <f>VLOOKUP($K265,Buchungsvarianten!$G$4:$AN$51,COLUMN(L265),FALSE)</f>
        <v>Stand.GLN S/B</v>
      </c>
      <c r="W265" s="186" t="str">
        <f>VLOOKUP($K265,Buchungsvarianten!$G$4:$AN$51,COLUMN(M265),FALSE)</f>
        <v>ÜG aus Strecke</v>
      </c>
      <c r="X265" s="185" t="str">
        <f>VLOOKUP($K265,Buchungsvarianten!$G$4:$AN$51,COLUMN(N265),FALSE)</f>
        <v>Pers.GLN ausgel.Betrieb</v>
      </c>
      <c r="Y265" s="181" t="str">
        <f>VLOOKUP($K265,Buchungsvarianten!$G$4:$AN$51,COLUMN(O265),FALSE)</f>
        <v>Anl.GLN S/B</v>
      </c>
      <c r="Z265" s="181" t="str">
        <f>VLOOKUP($K265,Buchungsvarianten!$G$4:$AN$51,COLUMN(P265),FALSE)</f>
        <v>ÜN aus Strecke</v>
      </c>
      <c r="AA265" s="181" t="str">
        <f>VLOOKUP($K265,Buchungsvarianten!$G$4:$AN$51,COLUMN(Q265),FALSE)</f>
        <v>-</v>
      </c>
      <c r="AB265" s="181" t="str">
        <f>VLOOKUP($K265,Buchungsvarianten!$G$4:$AN$51,COLUMN(R265),FALSE)</f>
        <v>-</v>
      </c>
      <c r="AC265" s="186" t="str">
        <f>VLOOKUP($K265,Buchungsvarianten!$G$4:$AN$51,COLUMN(S265),FALSE)</f>
        <v>-</v>
      </c>
      <c r="AD265" s="185" t="str">
        <f>VLOOKUP($K265,Buchungsvarianten!$G$4:$AN$51,COLUMN(T265),FALSE)</f>
        <v>-</v>
      </c>
      <c r="AE265" s="181" t="str">
        <f>VLOOKUP($K265,Buchungsvarianten!$G$4:$AN$51,COLUMN(U265),FALSE)</f>
        <v>-</v>
      </c>
      <c r="AF265" s="181" t="str">
        <f>VLOOKUP($K265,Buchungsvarianten!$G$4:$AN$51,COLUMN(V265),FALSE)</f>
        <v>-</v>
      </c>
      <c r="AG265" s="181" t="str">
        <f>VLOOKUP($K265,Buchungsvarianten!$G$4:$AN$51,COLUMN(W265),FALSE)</f>
        <v>-</v>
      </c>
      <c r="AH265" s="181" t="str">
        <f>VLOOKUP($K265,Buchungsvarianten!$G$4:$AN$51,COLUMN(X265),FALSE)</f>
        <v>-</v>
      </c>
      <c r="AI265" s="186" t="str">
        <f>VLOOKUP($K265,Buchungsvarianten!$G$4:$AN$51,COLUMN(Y265),FALSE)</f>
        <v>-</v>
      </c>
      <c r="AJ265" s="185" t="str">
        <f>VLOOKUP($K265,Buchungsvarianten!$G$4:$AN$51,COLUMN(Z265),FALSE)</f>
        <v>-</v>
      </c>
      <c r="AK265" s="181" t="str">
        <f>VLOOKUP($K265,Buchungsvarianten!$G$4:$AN$51,COLUMN(AA265),FALSE)</f>
        <v>-</v>
      </c>
      <c r="AL265" s="181" t="str">
        <f>VLOOKUP($K265,Buchungsvarianten!$G$4:$AN$51,COLUMN(AB265),FALSE)</f>
        <v>-</v>
      </c>
      <c r="AM265" s="181" t="str">
        <f>VLOOKUP($K265,Buchungsvarianten!$G$4:$AN$51,COLUMN(AC265),FALSE)</f>
        <v>-</v>
      </c>
      <c r="AN265" s="181" t="str">
        <f>VLOOKUP($K265,Buchungsvarianten!$G$4:$AN$51,COLUMN(AD265),FALSE)</f>
        <v>-</v>
      </c>
      <c r="AO265" s="186" t="str">
        <f>VLOOKUP($K265,Buchungsvarianten!$G$4:$AN$51,COLUMN(AE265),FALSE)</f>
        <v>-</v>
      </c>
      <c r="AP265" s="185" t="str">
        <f>VLOOKUP($K265,Buchungsvarianten!$G$4:$AN$51,COLUMN(AF265),FALSE)</f>
        <v>-</v>
      </c>
      <c r="AQ265" s="181" t="str">
        <f>VLOOKUP($K265,Buchungsvarianten!$G$4:$AN$51,COLUMN(AG265),FALSE)</f>
        <v>-</v>
      </c>
      <c r="AR265" s="186" t="str">
        <f>VLOOKUP($K265,Buchungsvarianten!$G$4:$AN$51,COLUMN(AH265),FALSE)</f>
        <v>-</v>
      </c>
      <c r="AS265" s="35" t="s">
        <v>133</v>
      </c>
    </row>
    <row r="266" spans="1:45" ht="60" x14ac:dyDescent="0.25">
      <c r="A266" s="6" t="s">
        <v>28</v>
      </c>
      <c r="B266" s="6" t="s">
        <v>27</v>
      </c>
      <c r="C266" s="6" t="s">
        <v>27</v>
      </c>
      <c r="D266" s="6" t="s">
        <v>64</v>
      </c>
      <c r="E266" s="22">
        <v>91101</v>
      </c>
      <c r="F266" s="117" t="s">
        <v>772</v>
      </c>
      <c r="G266" s="5">
        <f t="shared" si="4"/>
        <v>21</v>
      </c>
      <c r="H266" s="4" t="str">
        <f>VLOOKUP(G266,Buchungsvarianten!$D$4:$F$51,2,FALSE)</f>
        <v>Hol</v>
      </c>
      <c r="I266" s="123" t="str">
        <f>VLOOKUP(K266,Buchungsvarianten!$G$4:$AP$51,36,FALSE)</f>
        <v>HH-&gt;Gem-&gt;ausgel.Betrieb-&gt;Anl.Gem</v>
      </c>
      <c r="J266" s="116" t="str">
        <f>VLOOKUP(G266,Buchungsvarianten!$D$4:$F$51,3,FALSE)</f>
        <v>fremde Anlage</v>
      </c>
      <c r="K266" s="7">
        <v>21</v>
      </c>
      <c r="L266" s="185" t="str">
        <f>VLOOKUP($K266,Buchungsvarianten!$G$4:$AN$51,COLUMN(B266),FALSE)</f>
        <v>&lt;Pers.GLN Gem.&gt;</v>
      </c>
      <c r="M266" s="181" t="str">
        <f>VLOOKUP($K266,Buchungsvarianten!$G$4:$AN$51,COLUMN(C266),FALSE)</f>
        <v>&lt;Pers.GLN Gem.&gt;</v>
      </c>
      <c r="N266" s="181" t="str">
        <f>VLOOKUP($K266,Buchungsvarianten!$G$4:$AN$51,COLUMN(D266),FALSE)</f>
        <v>&lt;ÜN in Strecke&gt;</v>
      </c>
      <c r="O266" s="181" t="str">
        <f>VLOOKUP($K266,Buchungsvarianten!$G$4:$AN$51,COLUMN(E266),FALSE)</f>
        <v>Pers.GLN Gem.</v>
      </c>
      <c r="P266" s="181" t="str">
        <f>VLOOKUP($K266,Buchungsvarianten!$G$4:$AN$51,COLUMN(F266),FALSE)</f>
        <v>Stand.GLN ausgel.Betrieb</v>
      </c>
      <c r="Q266" s="186" t="str">
        <f>VLOOKUP($K266,Buchungsvarianten!$G$4:$AN$51,COLUMN(G266),FALSE)</f>
        <v>Übergabe</v>
      </c>
      <c r="R266" s="185" t="str">
        <f>VLOOKUP($K266,Buchungsvarianten!$G$4:$AN$51,COLUMN(H266),FALSE)</f>
        <v>Pers.GLN Gem.</v>
      </c>
      <c r="S266" s="181" t="str">
        <f>VLOOKUP($K266,Buchungsvarianten!$G$4:$AN$51,COLUMN(I266),FALSE)</f>
        <v>Anl.GLN ausgel.Betrieb</v>
      </c>
      <c r="T266" s="181" t="str">
        <f>VLOOKUP($K266,Buchungsvarianten!$G$4:$AN$51,COLUMN(J266),FALSE)</f>
        <v>Übernahme</v>
      </c>
      <c r="U266" s="181" t="str">
        <f>VLOOKUP($K266,Buchungsvarianten!$G$4:$AN$51,COLUMN(K266),FALSE)</f>
        <v>Anl.GLN ausgel.Betrieb</v>
      </c>
      <c r="V266" s="181" t="str">
        <f>VLOOKUP($K266,Buchungsvarianten!$G$4:$AN$51,COLUMN(L266),FALSE)</f>
        <v>Stand.GLN Gem.</v>
      </c>
      <c r="W266" s="186" t="str">
        <f>VLOOKUP($K266,Buchungsvarianten!$G$4:$AN$51,COLUMN(M266),FALSE)</f>
        <v>Übergabe</v>
      </c>
      <c r="X266" s="185" t="str">
        <f>VLOOKUP($K266,Buchungsvarianten!$G$4:$AN$51,COLUMN(N266),FALSE)</f>
        <v>Stand.GLN ausgel.Betrieb</v>
      </c>
      <c r="Y266" s="181" t="str">
        <f>VLOOKUP($K266,Buchungsvarianten!$G$4:$AN$51,COLUMN(O266),FALSE)</f>
        <v>Anl.GLN Gem.</v>
      </c>
      <c r="Z266" s="181" t="str">
        <f>VLOOKUP($K266,Buchungsvarianten!$G$4:$AN$51,COLUMN(P266),FALSE)</f>
        <v>Übernahme</v>
      </c>
      <c r="AA266" s="181" t="str">
        <f>VLOOKUP($K266,Buchungsvarianten!$G$4:$AN$51,COLUMN(Q266),FALSE)</f>
        <v>-</v>
      </c>
      <c r="AB266" s="181" t="str">
        <f>VLOOKUP($K266,Buchungsvarianten!$G$4:$AN$51,COLUMN(R266),FALSE)</f>
        <v>-</v>
      </c>
      <c r="AC266" s="186" t="str">
        <f>VLOOKUP($K266,Buchungsvarianten!$G$4:$AN$51,COLUMN(S266),FALSE)</f>
        <v>-</v>
      </c>
      <c r="AD266" s="185" t="str">
        <f>VLOOKUP($K266,Buchungsvarianten!$G$4:$AN$51,COLUMN(T266),FALSE)</f>
        <v>-</v>
      </c>
      <c r="AE266" s="181" t="str">
        <f>VLOOKUP($K266,Buchungsvarianten!$G$4:$AN$51,COLUMN(U266),FALSE)</f>
        <v>-</v>
      </c>
      <c r="AF266" s="181" t="str">
        <f>VLOOKUP($K266,Buchungsvarianten!$G$4:$AN$51,COLUMN(V266),FALSE)</f>
        <v>-</v>
      </c>
      <c r="AG266" s="181" t="str">
        <f>VLOOKUP($K266,Buchungsvarianten!$G$4:$AN$51,COLUMN(W266),FALSE)</f>
        <v>-</v>
      </c>
      <c r="AH266" s="181" t="str">
        <f>VLOOKUP($K266,Buchungsvarianten!$G$4:$AN$51,COLUMN(X266),FALSE)</f>
        <v>-</v>
      </c>
      <c r="AI266" s="186" t="str">
        <f>VLOOKUP($K266,Buchungsvarianten!$G$4:$AN$51,COLUMN(Y266),FALSE)</f>
        <v>-</v>
      </c>
      <c r="AJ266" s="185" t="str">
        <f>VLOOKUP($K266,Buchungsvarianten!$G$4:$AN$51,COLUMN(Z266),FALSE)</f>
        <v>-</v>
      </c>
      <c r="AK266" s="181" t="str">
        <f>VLOOKUP($K266,Buchungsvarianten!$G$4:$AN$51,COLUMN(AA266),FALSE)</f>
        <v>-</v>
      </c>
      <c r="AL266" s="181" t="str">
        <f>VLOOKUP($K266,Buchungsvarianten!$G$4:$AN$51,COLUMN(AB266),FALSE)</f>
        <v>-</v>
      </c>
      <c r="AM266" s="181" t="str">
        <f>VLOOKUP($K266,Buchungsvarianten!$G$4:$AN$51,COLUMN(AC266),FALSE)</f>
        <v>-</v>
      </c>
      <c r="AN266" s="181" t="str">
        <f>VLOOKUP($K266,Buchungsvarianten!$G$4:$AN$51,COLUMN(AD266),FALSE)</f>
        <v>-</v>
      </c>
      <c r="AO266" s="186" t="str">
        <f>VLOOKUP($K266,Buchungsvarianten!$G$4:$AN$51,COLUMN(AE266),FALSE)</f>
        <v>-</v>
      </c>
      <c r="AP266" s="185" t="str">
        <f>VLOOKUP($K266,Buchungsvarianten!$G$4:$AN$51,COLUMN(AF266),FALSE)</f>
        <v>-</v>
      </c>
      <c r="AQ266" s="181" t="str">
        <f>VLOOKUP($K266,Buchungsvarianten!$G$4:$AN$51,COLUMN(AG266),FALSE)</f>
        <v>-</v>
      </c>
      <c r="AR266" s="186" t="str">
        <f>VLOOKUP($K266,Buchungsvarianten!$G$4:$AN$51,COLUMN(AH266),FALSE)</f>
        <v>-</v>
      </c>
      <c r="AS266" s="35" t="s">
        <v>134</v>
      </c>
    </row>
    <row r="267" spans="1:45" ht="60" x14ac:dyDescent="0.25">
      <c r="A267" s="6" t="s">
        <v>28</v>
      </c>
      <c r="B267" s="6" t="s">
        <v>27</v>
      </c>
      <c r="C267" s="6" t="s">
        <v>27</v>
      </c>
      <c r="D267" s="6" t="s">
        <v>64</v>
      </c>
      <c r="E267" s="22">
        <v>91101</v>
      </c>
      <c r="F267" s="117" t="s">
        <v>772</v>
      </c>
      <c r="G267" s="5">
        <f t="shared" si="4"/>
        <v>23</v>
      </c>
      <c r="H267" s="4" t="str">
        <f>VLOOKUP(G267,Buchungsvarianten!$D$4:$F$51,2,FALSE)</f>
        <v>Hol</v>
      </c>
      <c r="I267" s="123" t="str">
        <f>VLOOKUP(K267,Buchungsvarianten!$G$4:$AP$51,36,FALSE)</f>
        <v>HH-&gt;Gem-&gt;ausgel.Betrieb-&gt;S/B</v>
      </c>
      <c r="J267" s="116" t="str">
        <f>VLOOKUP(G267,Buchungsvarianten!$D$4:$F$51,3,FALSE)</f>
        <v>fremde Anlage</v>
      </c>
      <c r="K267" s="7">
        <v>23</v>
      </c>
      <c r="L267" s="185" t="str">
        <f>VLOOKUP($K267,Buchungsvarianten!$G$4:$AN$51,COLUMN(B267),FALSE)</f>
        <v>&lt;Pers.GLN Gem.&gt;</v>
      </c>
      <c r="M267" s="181" t="str">
        <f>VLOOKUP($K267,Buchungsvarianten!$G$4:$AN$51,COLUMN(C267),FALSE)</f>
        <v>&lt;Pers.GLN Gem.&gt;</v>
      </c>
      <c r="N267" s="181" t="str">
        <f>VLOOKUP($K267,Buchungsvarianten!$G$4:$AN$51,COLUMN(D267),FALSE)</f>
        <v>&lt;ÜN in Strecke&gt;</v>
      </c>
      <c r="O267" s="181" t="str">
        <f>VLOOKUP($K267,Buchungsvarianten!$G$4:$AN$51,COLUMN(E267),FALSE)</f>
        <v>Pers.GLN Gem.</v>
      </c>
      <c r="P267" s="181" t="str">
        <f>VLOOKUP($K267,Buchungsvarianten!$G$4:$AN$51,COLUMN(F267),FALSE)</f>
        <v>Stand.GLN ausgel.Betrieb</v>
      </c>
      <c r="Q267" s="186" t="str">
        <f>VLOOKUP($K267,Buchungsvarianten!$G$4:$AN$51,COLUMN(G267),FALSE)</f>
        <v>Übergabe</v>
      </c>
      <c r="R267" s="185" t="str">
        <f>VLOOKUP($K267,Buchungsvarianten!$G$4:$AN$51,COLUMN(H267),FALSE)</f>
        <v>Pers.GLN Gem.</v>
      </c>
      <c r="S267" s="181" t="str">
        <f>VLOOKUP($K267,Buchungsvarianten!$G$4:$AN$51,COLUMN(I267),FALSE)</f>
        <v>Anl.GLN ausgel.Betrieb</v>
      </c>
      <c r="T267" s="181" t="str">
        <f>VLOOKUP($K267,Buchungsvarianten!$G$4:$AN$51,COLUMN(J267),FALSE)</f>
        <v>Übernahme</v>
      </c>
      <c r="U267" s="181" t="str">
        <f>VLOOKUP($K267,Buchungsvarianten!$G$4:$AN$51,COLUMN(K267),FALSE)</f>
        <v>Anl.GLN ausgel.Betrieb</v>
      </c>
      <c r="V267" s="181" t="str">
        <f>VLOOKUP($K267,Buchungsvarianten!$G$4:$AN$51,COLUMN(L267),FALSE)</f>
        <v>Stand.GLN S/B</v>
      </c>
      <c r="W267" s="186" t="str">
        <f>VLOOKUP($K267,Buchungsvarianten!$G$4:$AN$51,COLUMN(M267),FALSE)</f>
        <v>Übergabe</v>
      </c>
      <c r="X267" s="185" t="str">
        <f>VLOOKUP($K267,Buchungsvarianten!$G$4:$AN$51,COLUMN(N267),FALSE)</f>
        <v>Stand.GLN ausgel.Betrieb</v>
      </c>
      <c r="Y267" s="181" t="str">
        <f>VLOOKUP($K267,Buchungsvarianten!$G$4:$AN$51,COLUMN(O267),FALSE)</f>
        <v>Anl.GLN S/B</v>
      </c>
      <c r="Z267" s="181" t="str">
        <f>VLOOKUP($K267,Buchungsvarianten!$G$4:$AN$51,COLUMN(P267),FALSE)</f>
        <v>Übernahme</v>
      </c>
      <c r="AA267" s="181" t="str">
        <f>VLOOKUP($K267,Buchungsvarianten!$G$4:$AN$51,COLUMN(Q267),FALSE)</f>
        <v>-</v>
      </c>
      <c r="AB267" s="181" t="str">
        <f>VLOOKUP($K267,Buchungsvarianten!$G$4:$AN$51,COLUMN(R267),FALSE)</f>
        <v>-</v>
      </c>
      <c r="AC267" s="186" t="str">
        <f>VLOOKUP($K267,Buchungsvarianten!$G$4:$AN$51,COLUMN(S267),FALSE)</f>
        <v>-</v>
      </c>
      <c r="AD267" s="185" t="str">
        <f>VLOOKUP($K267,Buchungsvarianten!$G$4:$AN$51,COLUMN(T267),FALSE)</f>
        <v>-</v>
      </c>
      <c r="AE267" s="181" t="str">
        <f>VLOOKUP($K267,Buchungsvarianten!$G$4:$AN$51,COLUMN(U267),FALSE)</f>
        <v>-</v>
      </c>
      <c r="AF267" s="181" t="str">
        <f>VLOOKUP($K267,Buchungsvarianten!$G$4:$AN$51,COLUMN(V267),FALSE)</f>
        <v>-</v>
      </c>
      <c r="AG267" s="181" t="str">
        <f>VLOOKUP($K267,Buchungsvarianten!$G$4:$AN$51,COLUMN(W267),FALSE)</f>
        <v>-</v>
      </c>
      <c r="AH267" s="181" t="str">
        <f>VLOOKUP($K267,Buchungsvarianten!$G$4:$AN$51,COLUMN(X267),FALSE)</f>
        <v>-</v>
      </c>
      <c r="AI267" s="186" t="str">
        <f>VLOOKUP($K267,Buchungsvarianten!$G$4:$AN$51,COLUMN(Y267),FALSE)</f>
        <v>-</v>
      </c>
      <c r="AJ267" s="185" t="str">
        <f>VLOOKUP($K267,Buchungsvarianten!$G$4:$AN$51,COLUMN(Z267),FALSE)</f>
        <v>-</v>
      </c>
      <c r="AK267" s="181" t="str">
        <f>VLOOKUP($K267,Buchungsvarianten!$G$4:$AN$51,COLUMN(AA267),FALSE)</f>
        <v>-</v>
      </c>
      <c r="AL267" s="181" t="str">
        <f>VLOOKUP($K267,Buchungsvarianten!$G$4:$AN$51,COLUMN(AB267),FALSE)</f>
        <v>-</v>
      </c>
      <c r="AM267" s="181" t="str">
        <f>VLOOKUP($K267,Buchungsvarianten!$G$4:$AN$51,COLUMN(AC267),FALSE)</f>
        <v>-</v>
      </c>
      <c r="AN267" s="181" t="str">
        <f>VLOOKUP($K267,Buchungsvarianten!$G$4:$AN$51,COLUMN(AD267),FALSE)</f>
        <v>-</v>
      </c>
      <c r="AO267" s="186" t="str">
        <f>VLOOKUP($K267,Buchungsvarianten!$G$4:$AN$51,COLUMN(AE267),FALSE)</f>
        <v>-</v>
      </c>
      <c r="AP267" s="185" t="str">
        <f>VLOOKUP($K267,Buchungsvarianten!$G$4:$AN$51,COLUMN(AF267),FALSE)</f>
        <v>-</v>
      </c>
      <c r="AQ267" s="181" t="str">
        <f>VLOOKUP($K267,Buchungsvarianten!$G$4:$AN$51,COLUMN(AG267),FALSE)</f>
        <v>-</v>
      </c>
      <c r="AR267" s="186" t="str">
        <f>VLOOKUP($K267,Buchungsvarianten!$G$4:$AN$51,COLUMN(AH267),FALSE)</f>
        <v>-</v>
      </c>
      <c r="AS267" s="35" t="s">
        <v>135</v>
      </c>
    </row>
    <row r="268" spans="1:45" ht="60" x14ac:dyDescent="0.25">
      <c r="A268" s="6" t="s">
        <v>28</v>
      </c>
      <c r="B268" s="6" t="s">
        <v>27</v>
      </c>
      <c r="C268" s="6" t="s">
        <v>27</v>
      </c>
      <c r="D268" s="6" t="s">
        <v>64</v>
      </c>
      <c r="E268" s="22">
        <v>91401</v>
      </c>
      <c r="F268" s="118" t="s">
        <v>65</v>
      </c>
      <c r="G268" s="5">
        <f t="shared" si="4"/>
        <v>21</v>
      </c>
      <c r="H268" s="4" t="str">
        <f>VLOOKUP(G268,Buchungsvarianten!$D$4:$F$51,2,FALSE)</f>
        <v>Hol</v>
      </c>
      <c r="I268" s="123" t="str">
        <f>VLOOKUP(K268,Buchungsvarianten!$G$4:$AP$51,36,FALSE)</f>
        <v>HH-&gt;Gem-&gt;ausgel.Betrieb-&gt;Anl.Gem</v>
      </c>
      <c r="J268" s="116" t="str">
        <f>VLOOKUP(G268,Buchungsvarianten!$D$4:$F$51,3,FALSE)</f>
        <v>fremde Anlage</v>
      </c>
      <c r="K268" s="7">
        <v>21</v>
      </c>
      <c r="L268" s="185" t="str">
        <f>VLOOKUP($K268,Buchungsvarianten!$G$4:$AN$51,COLUMN(B268),FALSE)</f>
        <v>&lt;Pers.GLN Gem.&gt;</v>
      </c>
      <c r="M268" s="181" t="str">
        <f>VLOOKUP($K268,Buchungsvarianten!$G$4:$AN$51,COLUMN(C268),FALSE)</f>
        <v>&lt;Pers.GLN Gem.&gt;</v>
      </c>
      <c r="N268" s="181" t="str">
        <f>VLOOKUP($K268,Buchungsvarianten!$G$4:$AN$51,COLUMN(D268),FALSE)</f>
        <v>&lt;ÜN in Strecke&gt;</v>
      </c>
      <c r="O268" s="181" t="str">
        <f>VLOOKUP($K268,Buchungsvarianten!$G$4:$AN$51,COLUMN(E268),FALSE)</f>
        <v>Pers.GLN Gem.</v>
      </c>
      <c r="P268" s="181" t="str">
        <f>VLOOKUP($K268,Buchungsvarianten!$G$4:$AN$51,COLUMN(F268),FALSE)</f>
        <v>Stand.GLN ausgel.Betrieb</v>
      </c>
      <c r="Q268" s="186" t="str">
        <f>VLOOKUP($K268,Buchungsvarianten!$G$4:$AN$51,COLUMN(G268),FALSE)</f>
        <v>Übergabe</v>
      </c>
      <c r="R268" s="185" t="str">
        <f>VLOOKUP($K268,Buchungsvarianten!$G$4:$AN$51,COLUMN(H268),FALSE)</f>
        <v>Pers.GLN Gem.</v>
      </c>
      <c r="S268" s="181" t="str">
        <f>VLOOKUP($K268,Buchungsvarianten!$G$4:$AN$51,COLUMN(I268),FALSE)</f>
        <v>Anl.GLN ausgel.Betrieb</v>
      </c>
      <c r="T268" s="181" t="str">
        <f>VLOOKUP($K268,Buchungsvarianten!$G$4:$AN$51,COLUMN(J268),FALSE)</f>
        <v>Übernahme</v>
      </c>
      <c r="U268" s="181" t="str">
        <f>VLOOKUP($K268,Buchungsvarianten!$G$4:$AN$51,COLUMN(K268),FALSE)</f>
        <v>Anl.GLN ausgel.Betrieb</v>
      </c>
      <c r="V268" s="181" t="str">
        <f>VLOOKUP($K268,Buchungsvarianten!$G$4:$AN$51,COLUMN(L268),FALSE)</f>
        <v>Stand.GLN Gem.</v>
      </c>
      <c r="W268" s="186" t="str">
        <f>VLOOKUP($K268,Buchungsvarianten!$G$4:$AN$51,COLUMN(M268),FALSE)</f>
        <v>Übergabe</v>
      </c>
      <c r="X268" s="185" t="str">
        <f>VLOOKUP($K268,Buchungsvarianten!$G$4:$AN$51,COLUMN(N268),FALSE)</f>
        <v>Stand.GLN ausgel.Betrieb</v>
      </c>
      <c r="Y268" s="181" t="str">
        <f>VLOOKUP($K268,Buchungsvarianten!$G$4:$AN$51,COLUMN(O268),FALSE)</f>
        <v>Anl.GLN Gem.</v>
      </c>
      <c r="Z268" s="181" t="str">
        <f>VLOOKUP($K268,Buchungsvarianten!$G$4:$AN$51,COLUMN(P268),FALSE)</f>
        <v>Übernahme</v>
      </c>
      <c r="AA268" s="181" t="str">
        <f>VLOOKUP($K268,Buchungsvarianten!$G$4:$AN$51,COLUMN(Q268),FALSE)</f>
        <v>-</v>
      </c>
      <c r="AB268" s="181" t="str">
        <f>VLOOKUP($K268,Buchungsvarianten!$G$4:$AN$51,COLUMN(R268),FALSE)</f>
        <v>-</v>
      </c>
      <c r="AC268" s="186" t="str">
        <f>VLOOKUP($K268,Buchungsvarianten!$G$4:$AN$51,COLUMN(S268),FALSE)</f>
        <v>-</v>
      </c>
      <c r="AD268" s="185" t="str">
        <f>VLOOKUP($K268,Buchungsvarianten!$G$4:$AN$51,COLUMN(T268),FALSE)</f>
        <v>-</v>
      </c>
      <c r="AE268" s="181" t="str">
        <f>VLOOKUP($K268,Buchungsvarianten!$G$4:$AN$51,COLUMN(U268),FALSE)</f>
        <v>-</v>
      </c>
      <c r="AF268" s="181" t="str">
        <f>VLOOKUP($K268,Buchungsvarianten!$G$4:$AN$51,COLUMN(V268),FALSE)</f>
        <v>-</v>
      </c>
      <c r="AG268" s="181" t="str">
        <f>VLOOKUP($K268,Buchungsvarianten!$G$4:$AN$51,COLUMN(W268),FALSE)</f>
        <v>-</v>
      </c>
      <c r="AH268" s="181" t="str">
        <f>VLOOKUP($K268,Buchungsvarianten!$G$4:$AN$51,COLUMN(X268),FALSE)</f>
        <v>-</v>
      </c>
      <c r="AI268" s="186" t="str">
        <f>VLOOKUP($K268,Buchungsvarianten!$G$4:$AN$51,COLUMN(Y268),FALSE)</f>
        <v>-</v>
      </c>
      <c r="AJ268" s="185" t="str">
        <f>VLOOKUP($K268,Buchungsvarianten!$G$4:$AN$51,COLUMN(Z268),FALSE)</f>
        <v>-</v>
      </c>
      <c r="AK268" s="181" t="str">
        <f>VLOOKUP($K268,Buchungsvarianten!$G$4:$AN$51,COLUMN(AA268),FALSE)</f>
        <v>-</v>
      </c>
      <c r="AL268" s="181" t="str">
        <f>VLOOKUP($K268,Buchungsvarianten!$G$4:$AN$51,COLUMN(AB268),FALSE)</f>
        <v>-</v>
      </c>
      <c r="AM268" s="181" t="str">
        <f>VLOOKUP($K268,Buchungsvarianten!$G$4:$AN$51,COLUMN(AC268),FALSE)</f>
        <v>-</v>
      </c>
      <c r="AN268" s="181" t="str">
        <f>VLOOKUP($K268,Buchungsvarianten!$G$4:$AN$51,COLUMN(AD268),FALSE)</f>
        <v>-</v>
      </c>
      <c r="AO268" s="186" t="str">
        <f>VLOOKUP($K268,Buchungsvarianten!$G$4:$AN$51,COLUMN(AE268),FALSE)</f>
        <v>-</v>
      </c>
      <c r="AP268" s="185" t="str">
        <f>VLOOKUP($K268,Buchungsvarianten!$G$4:$AN$51,COLUMN(AF268),FALSE)</f>
        <v>-</v>
      </c>
      <c r="AQ268" s="181" t="str">
        <f>VLOOKUP($K268,Buchungsvarianten!$G$4:$AN$51,COLUMN(AG268),FALSE)</f>
        <v>-</v>
      </c>
      <c r="AR268" s="186" t="str">
        <f>VLOOKUP($K268,Buchungsvarianten!$G$4:$AN$51,COLUMN(AH268),FALSE)</f>
        <v>-</v>
      </c>
      <c r="AS268" s="35" t="s">
        <v>136</v>
      </c>
    </row>
    <row r="269" spans="1:45" ht="60" x14ac:dyDescent="0.25">
      <c r="A269" s="6" t="s">
        <v>28</v>
      </c>
      <c r="B269" s="6" t="s">
        <v>27</v>
      </c>
      <c r="C269" s="6" t="s">
        <v>27</v>
      </c>
      <c r="D269" s="6" t="s">
        <v>64</v>
      </c>
      <c r="E269" s="22">
        <v>91401</v>
      </c>
      <c r="F269" s="118" t="s">
        <v>65</v>
      </c>
      <c r="G269" s="5">
        <f t="shared" si="4"/>
        <v>23</v>
      </c>
      <c r="H269" s="4" t="str">
        <f>VLOOKUP(G269,Buchungsvarianten!$D$4:$F$51,2,FALSE)</f>
        <v>Hol</v>
      </c>
      <c r="I269" s="123" t="str">
        <f>VLOOKUP(K269,Buchungsvarianten!$G$4:$AP$51,36,FALSE)</f>
        <v>HH-&gt;Gem-&gt;ausgel.Betrieb-&gt;S/B</v>
      </c>
      <c r="J269" s="116" t="str">
        <f>VLOOKUP(G269,Buchungsvarianten!$D$4:$F$51,3,FALSE)</f>
        <v>fremde Anlage</v>
      </c>
      <c r="K269" s="7">
        <v>23</v>
      </c>
      <c r="L269" s="185" t="str">
        <f>VLOOKUP($K269,Buchungsvarianten!$G$4:$AN$51,COLUMN(B269),FALSE)</f>
        <v>&lt;Pers.GLN Gem.&gt;</v>
      </c>
      <c r="M269" s="181" t="str">
        <f>VLOOKUP($K269,Buchungsvarianten!$G$4:$AN$51,COLUMN(C269),FALSE)</f>
        <v>&lt;Pers.GLN Gem.&gt;</v>
      </c>
      <c r="N269" s="181" t="str">
        <f>VLOOKUP($K269,Buchungsvarianten!$G$4:$AN$51,COLUMN(D269),FALSE)</f>
        <v>&lt;ÜN in Strecke&gt;</v>
      </c>
      <c r="O269" s="181" t="str">
        <f>VLOOKUP($K269,Buchungsvarianten!$G$4:$AN$51,COLUMN(E269),FALSE)</f>
        <v>Pers.GLN Gem.</v>
      </c>
      <c r="P269" s="181" t="str">
        <f>VLOOKUP($K269,Buchungsvarianten!$G$4:$AN$51,COLUMN(F269),FALSE)</f>
        <v>Stand.GLN ausgel.Betrieb</v>
      </c>
      <c r="Q269" s="186" t="str">
        <f>VLOOKUP($K269,Buchungsvarianten!$G$4:$AN$51,COLUMN(G269),FALSE)</f>
        <v>Übergabe</v>
      </c>
      <c r="R269" s="185" t="str">
        <f>VLOOKUP($K269,Buchungsvarianten!$G$4:$AN$51,COLUMN(H269),FALSE)</f>
        <v>Pers.GLN Gem.</v>
      </c>
      <c r="S269" s="181" t="str">
        <f>VLOOKUP($K269,Buchungsvarianten!$G$4:$AN$51,COLUMN(I269),FALSE)</f>
        <v>Anl.GLN ausgel.Betrieb</v>
      </c>
      <c r="T269" s="181" t="str">
        <f>VLOOKUP($K269,Buchungsvarianten!$G$4:$AN$51,COLUMN(J269),FALSE)</f>
        <v>Übernahme</v>
      </c>
      <c r="U269" s="181" t="str">
        <f>VLOOKUP($K269,Buchungsvarianten!$G$4:$AN$51,COLUMN(K269),FALSE)</f>
        <v>Anl.GLN ausgel.Betrieb</v>
      </c>
      <c r="V269" s="181" t="str">
        <f>VLOOKUP($K269,Buchungsvarianten!$G$4:$AN$51,COLUMN(L269),FALSE)</f>
        <v>Stand.GLN S/B</v>
      </c>
      <c r="W269" s="186" t="str">
        <f>VLOOKUP($K269,Buchungsvarianten!$G$4:$AN$51,COLUMN(M269),FALSE)</f>
        <v>Übergabe</v>
      </c>
      <c r="X269" s="185" t="str">
        <f>VLOOKUP($K269,Buchungsvarianten!$G$4:$AN$51,COLUMN(N269),FALSE)</f>
        <v>Stand.GLN ausgel.Betrieb</v>
      </c>
      <c r="Y269" s="181" t="str">
        <f>VLOOKUP($K269,Buchungsvarianten!$G$4:$AN$51,COLUMN(O269),FALSE)</f>
        <v>Anl.GLN S/B</v>
      </c>
      <c r="Z269" s="181" t="str">
        <f>VLOOKUP($K269,Buchungsvarianten!$G$4:$AN$51,COLUMN(P269),FALSE)</f>
        <v>Übernahme</v>
      </c>
      <c r="AA269" s="181" t="str">
        <f>VLOOKUP($K269,Buchungsvarianten!$G$4:$AN$51,COLUMN(Q269),FALSE)</f>
        <v>-</v>
      </c>
      <c r="AB269" s="181" t="str">
        <f>VLOOKUP($K269,Buchungsvarianten!$G$4:$AN$51,COLUMN(R269),FALSE)</f>
        <v>-</v>
      </c>
      <c r="AC269" s="186" t="str">
        <f>VLOOKUP($K269,Buchungsvarianten!$G$4:$AN$51,COLUMN(S269),FALSE)</f>
        <v>-</v>
      </c>
      <c r="AD269" s="185" t="str">
        <f>VLOOKUP($K269,Buchungsvarianten!$G$4:$AN$51,COLUMN(T269),FALSE)</f>
        <v>-</v>
      </c>
      <c r="AE269" s="181" t="str">
        <f>VLOOKUP($K269,Buchungsvarianten!$G$4:$AN$51,COLUMN(U269),FALSE)</f>
        <v>-</v>
      </c>
      <c r="AF269" s="181" t="str">
        <f>VLOOKUP($K269,Buchungsvarianten!$G$4:$AN$51,COLUMN(V269),FALSE)</f>
        <v>-</v>
      </c>
      <c r="AG269" s="181" t="str">
        <f>VLOOKUP($K269,Buchungsvarianten!$G$4:$AN$51,COLUMN(W269),FALSE)</f>
        <v>-</v>
      </c>
      <c r="AH269" s="181" t="str">
        <f>VLOOKUP($K269,Buchungsvarianten!$G$4:$AN$51,COLUMN(X269),FALSE)</f>
        <v>-</v>
      </c>
      <c r="AI269" s="186" t="str">
        <f>VLOOKUP($K269,Buchungsvarianten!$G$4:$AN$51,COLUMN(Y269),FALSE)</f>
        <v>-</v>
      </c>
      <c r="AJ269" s="185" t="str">
        <f>VLOOKUP($K269,Buchungsvarianten!$G$4:$AN$51,COLUMN(Z269),FALSE)</f>
        <v>-</v>
      </c>
      <c r="AK269" s="181" t="str">
        <f>VLOOKUP($K269,Buchungsvarianten!$G$4:$AN$51,COLUMN(AA269),FALSE)</f>
        <v>-</v>
      </c>
      <c r="AL269" s="181" t="str">
        <f>VLOOKUP($K269,Buchungsvarianten!$G$4:$AN$51,COLUMN(AB269),FALSE)</f>
        <v>-</v>
      </c>
      <c r="AM269" s="181" t="str">
        <f>VLOOKUP($K269,Buchungsvarianten!$G$4:$AN$51,COLUMN(AC269),FALSE)</f>
        <v>-</v>
      </c>
      <c r="AN269" s="181" t="str">
        <f>VLOOKUP($K269,Buchungsvarianten!$G$4:$AN$51,COLUMN(AD269),FALSE)</f>
        <v>-</v>
      </c>
      <c r="AO269" s="186" t="str">
        <f>VLOOKUP($K269,Buchungsvarianten!$G$4:$AN$51,COLUMN(AE269),FALSE)</f>
        <v>-</v>
      </c>
      <c r="AP269" s="185" t="str">
        <f>VLOOKUP($K269,Buchungsvarianten!$G$4:$AN$51,COLUMN(AF269),FALSE)</f>
        <v>-</v>
      </c>
      <c r="AQ269" s="181" t="str">
        <f>VLOOKUP($K269,Buchungsvarianten!$G$4:$AN$51,COLUMN(AG269),FALSE)</f>
        <v>-</v>
      </c>
      <c r="AR269" s="186" t="str">
        <f>VLOOKUP($K269,Buchungsvarianten!$G$4:$AN$51,COLUMN(AH269),FALSE)</f>
        <v>-</v>
      </c>
      <c r="AS269" s="35" t="s">
        <v>137</v>
      </c>
    </row>
    <row r="270" spans="1:45" ht="75" x14ac:dyDescent="0.25">
      <c r="A270" s="6" t="s">
        <v>28</v>
      </c>
      <c r="B270" s="6" t="s">
        <v>27</v>
      </c>
      <c r="C270" s="6" t="s">
        <v>27</v>
      </c>
      <c r="D270" s="6" t="s">
        <v>64</v>
      </c>
      <c r="E270" s="22">
        <v>91401</v>
      </c>
      <c r="F270" s="118" t="s">
        <v>65</v>
      </c>
      <c r="G270" s="5">
        <f t="shared" si="4"/>
        <v>22</v>
      </c>
      <c r="H270" s="4" t="str">
        <f>VLOOKUP(G270,Buchungsvarianten!$D$4:$F$51,2,FALSE)</f>
        <v>Bring</v>
      </c>
      <c r="I270" s="123" t="str">
        <f>VLOOKUP(K270,Buchungsvarianten!$G$4:$AP$51,36,FALSE)</f>
        <v>HH-&gt;WSZ(Anl.Gem)-&gt;ausgel.Betrieb-&gt;Anl.Gem</v>
      </c>
      <c r="J270" s="116" t="str">
        <f>VLOOKUP(G270,Buchungsvarianten!$D$4:$F$51,3,FALSE)</f>
        <v>WSZ als Anlage der Gemeinde</v>
      </c>
      <c r="K270" s="7">
        <v>22</v>
      </c>
      <c r="L270" s="185" t="str">
        <f>VLOOKUP($K270,Buchungsvarianten!$G$4:$AN$51,COLUMN(B270),FALSE)</f>
        <v>&lt;Pers.GLN Gem.&gt;</v>
      </c>
      <c r="M270" s="181" t="str">
        <f>VLOOKUP($K270,Buchungsvarianten!$G$4:$AN$51,COLUMN(C270),FALSE)</f>
        <v>&lt;Anl.GLN WSZ (Gem.)&gt;</v>
      </c>
      <c r="N270" s="181" t="str">
        <f>VLOOKUP($K270,Buchungsvarianten!$G$4:$AN$51,COLUMN(D270),FALSE)</f>
        <v>&lt;Übernahme&gt;</v>
      </c>
      <c r="O270" s="181" t="str">
        <f>VLOOKUP($K270,Buchungsvarianten!$G$4:$AN$51,COLUMN(E270),FALSE)</f>
        <v>Anl.GLN WSZ (Gem.)</v>
      </c>
      <c r="P270" s="181" t="str">
        <f>VLOOKUP($K270,Buchungsvarianten!$G$4:$AN$51,COLUMN(F270),FALSE)</f>
        <v>Stand.GLN ausgel.Betrieb</v>
      </c>
      <c r="Q270" s="186" t="str">
        <f>VLOOKUP($K270,Buchungsvarianten!$G$4:$AN$51,COLUMN(G270),FALSE)</f>
        <v>Übergabe</v>
      </c>
      <c r="R270" s="185" t="str">
        <f>VLOOKUP($K270,Buchungsvarianten!$G$4:$AN$51,COLUMN(H270),FALSE)</f>
        <v>Stand.GLN WSZ (Gem.)</v>
      </c>
      <c r="S270" s="181" t="str">
        <f>VLOOKUP($K270,Buchungsvarianten!$G$4:$AN$51,COLUMN(I270),FALSE)</f>
        <v>Anl.GLN ausgel.Betrieb</v>
      </c>
      <c r="T270" s="181" t="str">
        <f>VLOOKUP($K270,Buchungsvarianten!$G$4:$AN$51,COLUMN(J270),FALSE)</f>
        <v>Übernahme</v>
      </c>
      <c r="U270" s="181" t="str">
        <f>VLOOKUP($K270,Buchungsvarianten!$G$4:$AN$51,COLUMN(K270),FALSE)</f>
        <v>Anl.GLN ausgel.Betrieb</v>
      </c>
      <c r="V270" s="181" t="str">
        <f>VLOOKUP($K270,Buchungsvarianten!$G$4:$AN$51,COLUMN(L270),FALSE)</f>
        <v>Stand.GLN Gem.</v>
      </c>
      <c r="W270" s="186" t="str">
        <f>VLOOKUP($K270,Buchungsvarianten!$G$4:$AN$51,COLUMN(M270),FALSE)</f>
        <v>Übergabe</v>
      </c>
      <c r="X270" s="185" t="str">
        <f>VLOOKUP($K270,Buchungsvarianten!$G$4:$AN$51,COLUMN(N270),FALSE)</f>
        <v>Stand.GLN ausgel.Betrieb</v>
      </c>
      <c r="Y270" s="181" t="str">
        <f>VLOOKUP($K270,Buchungsvarianten!$G$4:$AN$51,COLUMN(O270),FALSE)</f>
        <v>Anl.GLN Gem.</v>
      </c>
      <c r="Z270" s="181" t="str">
        <f>VLOOKUP($K270,Buchungsvarianten!$G$4:$AN$51,COLUMN(P270),FALSE)</f>
        <v>Übernahme</v>
      </c>
      <c r="AA270" s="181" t="str">
        <f>VLOOKUP($K270,Buchungsvarianten!$G$4:$AN$51,COLUMN(Q270),FALSE)</f>
        <v>-</v>
      </c>
      <c r="AB270" s="181" t="str">
        <f>VLOOKUP($K270,Buchungsvarianten!$G$4:$AN$51,COLUMN(R270),FALSE)</f>
        <v>-</v>
      </c>
      <c r="AC270" s="186" t="str">
        <f>VLOOKUP($K270,Buchungsvarianten!$G$4:$AN$51,COLUMN(S270),FALSE)</f>
        <v>-</v>
      </c>
      <c r="AD270" s="185" t="str">
        <f>VLOOKUP($K270,Buchungsvarianten!$G$4:$AN$51,COLUMN(T270),FALSE)</f>
        <v>-</v>
      </c>
      <c r="AE270" s="181" t="str">
        <f>VLOOKUP($K270,Buchungsvarianten!$G$4:$AN$51,COLUMN(U270),FALSE)</f>
        <v>-</v>
      </c>
      <c r="AF270" s="181" t="str">
        <f>VLOOKUP($K270,Buchungsvarianten!$G$4:$AN$51,COLUMN(V270),FALSE)</f>
        <v>-</v>
      </c>
      <c r="AG270" s="181" t="str">
        <f>VLOOKUP($K270,Buchungsvarianten!$G$4:$AN$51,COLUMN(W270),FALSE)</f>
        <v>-</v>
      </c>
      <c r="AH270" s="181" t="str">
        <f>VLOOKUP($K270,Buchungsvarianten!$G$4:$AN$51,COLUMN(X270),FALSE)</f>
        <v>-</v>
      </c>
      <c r="AI270" s="186" t="str">
        <f>VLOOKUP($K270,Buchungsvarianten!$G$4:$AN$51,COLUMN(Y270),FALSE)</f>
        <v>-</v>
      </c>
      <c r="AJ270" s="185" t="str">
        <f>VLOOKUP($K270,Buchungsvarianten!$G$4:$AN$51,COLUMN(Z270),FALSE)</f>
        <v>-</v>
      </c>
      <c r="AK270" s="181" t="str">
        <f>VLOOKUP($K270,Buchungsvarianten!$G$4:$AN$51,COLUMN(AA270),FALSE)</f>
        <v>-</v>
      </c>
      <c r="AL270" s="181" t="str">
        <f>VLOOKUP($K270,Buchungsvarianten!$G$4:$AN$51,COLUMN(AB270),FALSE)</f>
        <v>-</v>
      </c>
      <c r="AM270" s="181" t="str">
        <f>VLOOKUP($K270,Buchungsvarianten!$G$4:$AN$51,COLUMN(AC270),FALSE)</f>
        <v>-</v>
      </c>
      <c r="AN270" s="181" t="str">
        <f>VLOOKUP($K270,Buchungsvarianten!$G$4:$AN$51,COLUMN(AD270),FALSE)</f>
        <v>-</v>
      </c>
      <c r="AO270" s="186" t="str">
        <f>VLOOKUP($K270,Buchungsvarianten!$G$4:$AN$51,COLUMN(AE270),FALSE)</f>
        <v>-</v>
      </c>
      <c r="AP270" s="185" t="str">
        <f>VLOOKUP($K270,Buchungsvarianten!$G$4:$AN$51,COLUMN(AF270),FALSE)</f>
        <v>-</v>
      </c>
      <c r="AQ270" s="181" t="str">
        <f>VLOOKUP($K270,Buchungsvarianten!$G$4:$AN$51,COLUMN(AG270),FALSE)</f>
        <v>-</v>
      </c>
      <c r="AR270" s="186" t="str">
        <f>VLOOKUP($K270,Buchungsvarianten!$G$4:$AN$51,COLUMN(AH270),FALSE)</f>
        <v>-</v>
      </c>
      <c r="AS270" s="35" t="s">
        <v>138</v>
      </c>
    </row>
    <row r="271" spans="1:45" ht="60" x14ac:dyDescent="0.25">
      <c r="A271" s="6" t="s">
        <v>28</v>
      </c>
      <c r="B271" s="6" t="s">
        <v>27</v>
      </c>
      <c r="C271" s="6" t="s">
        <v>27</v>
      </c>
      <c r="D271" s="6" t="s">
        <v>64</v>
      </c>
      <c r="E271" s="22">
        <v>91401</v>
      </c>
      <c r="F271" s="118" t="s">
        <v>65</v>
      </c>
      <c r="G271" s="5">
        <f t="shared" si="4"/>
        <v>24</v>
      </c>
      <c r="H271" s="4" t="str">
        <f>VLOOKUP(G271,Buchungsvarianten!$D$4:$F$51,2,FALSE)</f>
        <v>Bring</v>
      </c>
      <c r="I271" s="123" t="str">
        <f>VLOOKUP(K271,Buchungsvarianten!$G$4:$AP$51,36,FALSE)</f>
        <v>HH-&gt;WSZ(Anl.Gem)-&gt;ausgel.Betrieb-&gt;S/B</v>
      </c>
      <c r="J271" s="116" t="str">
        <f>VLOOKUP(G271,Buchungsvarianten!$D$4:$F$51,3,FALSE)</f>
        <v>WSZ als Anlage der Gemeinde</v>
      </c>
      <c r="K271" s="7">
        <v>24</v>
      </c>
      <c r="L271" s="185" t="str">
        <f>VLOOKUP($K271,Buchungsvarianten!$G$4:$AN$51,COLUMN(B271),FALSE)</f>
        <v>&lt;Pers.GLN Gem.&gt;</v>
      </c>
      <c r="M271" s="181" t="str">
        <f>VLOOKUP($K271,Buchungsvarianten!$G$4:$AN$51,COLUMN(C271),FALSE)</f>
        <v>&lt;Anl.GLN WSZ (Gem.)&gt;</v>
      </c>
      <c r="N271" s="181" t="str">
        <f>VLOOKUP($K271,Buchungsvarianten!$G$4:$AN$51,COLUMN(D271),FALSE)</f>
        <v>&lt;Übernahme&gt;</v>
      </c>
      <c r="O271" s="181" t="str">
        <f>VLOOKUP($K271,Buchungsvarianten!$G$4:$AN$51,COLUMN(E271),FALSE)</f>
        <v>Anl.GLN WSZ (Gem.)</v>
      </c>
      <c r="P271" s="181" t="str">
        <f>VLOOKUP($K271,Buchungsvarianten!$G$4:$AN$51,COLUMN(F271),FALSE)</f>
        <v>Stand.GLN ausgel.Betrieb</v>
      </c>
      <c r="Q271" s="186" t="str">
        <f>VLOOKUP($K271,Buchungsvarianten!$G$4:$AN$51,COLUMN(G271),FALSE)</f>
        <v>Übergabe</v>
      </c>
      <c r="R271" s="185" t="str">
        <f>VLOOKUP($K271,Buchungsvarianten!$G$4:$AN$51,COLUMN(H271),FALSE)</f>
        <v>Stand.GLN WSZ (Gem.)</v>
      </c>
      <c r="S271" s="181" t="str">
        <f>VLOOKUP($K271,Buchungsvarianten!$G$4:$AN$51,COLUMN(I271),FALSE)</f>
        <v>Anl.GLN ausgel.Betrieb</v>
      </c>
      <c r="T271" s="181" t="str">
        <f>VLOOKUP($K271,Buchungsvarianten!$G$4:$AN$51,COLUMN(J271),FALSE)</f>
        <v>Übernahme</v>
      </c>
      <c r="U271" s="181" t="str">
        <f>VLOOKUP($K271,Buchungsvarianten!$G$4:$AN$51,COLUMN(K271),FALSE)</f>
        <v>Anl.GLN ausgel.Betrieb</v>
      </c>
      <c r="V271" s="181" t="str">
        <f>VLOOKUP($K271,Buchungsvarianten!$G$4:$AN$51,COLUMN(L271),FALSE)</f>
        <v>Stand.GLN S/B</v>
      </c>
      <c r="W271" s="186" t="str">
        <f>VLOOKUP($K271,Buchungsvarianten!$G$4:$AN$51,COLUMN(M271),FALSE)</f>
        <v>Übergabe</v>
      </c>
      <c r="X271" s="185" t="str">
        <f>VLOOKUP($K271,Buchungsvarianten!$G$4:$AN$51,COLUMN(N271),FALSE)</f>
        <v>Stand.GLN ausgel.Betrieb</v>
      </c>
      <c r="Y271" s="181" t="str">
        <f>VLOOKUP($K271,Buchungsvarianten!$G$4:$AN$51,COLUMN(O271),FALSE)</f>
        <v>Anl.GLN S/B</v>
      </c>
      <c r="Z271" s="181" t="str">
        <f>VLOOKUP($K271,Buchungsvarianten!$G$4:$AN$51,COLUMN(P271),FALSE)</f>
        <v>Übernahme</v>
      </c>
      <c r="AA271" s="181" t="str">
        <f>VLOOKUP($K271,Buchungsvarianten!$G$4:$AN$51,COLUMN(Q271),FALSE)</f>
        <v>-</v>
      </c>
      <c r="AB271" s="181" t="str">
        <f>VLOOKUP($K271,Buchungsvarianten!$G$4:$AN$51,COLUMN(R271),FALSE)</f>
        <v>-</v>
      </c>
      <c r="AC271" s="186" t="str">
        <f>VLOOKUP($K271,Buchungsvarianten!$G$4:$AN$51,COLUMN(S271),FALSE)</f>
        <v>-</v>
      </c>
      <c r="AD271" s="185" t="str">
        <f>VLOOKUP($K271,Buchungsvarianten!$G$4:$AN$51,COLUMN(T271),FALSE)</f>
        <v>-</v>
      </c>
      <c r="AE271" s="181" t="str">
        <f>VLOOKUP($K271,Buchungsvarianten!$G$4:$AN$51,COLUMN(U271),FALSE)</f>
        <v>-</v>
      </c>
      <c r="AF271" s="181" t="str">
        <f>VLOOKUP($K271,Buchungsvarianten!$G$4:$AN$51,COLUMN(V271),FALSE)</f>
        <v>-</v>
      </c>
      <c r="AG271" s="181" t="str">
        <f>VLOOKUP($K271,Buchungsvarianten!$G$4:$AN$51,COLUMN(W271),FALSE)</f>
        <v>-</v>
      </c>
      <c r="AH271" s="181" t="str">
        <f>VLOOKUP($K271,Buchungsvarianten!$G$4:$AN$51,COLUMN(X271),FALSE)</f>
        <v>-</v>
      </c>
      <c r="AI271" s="186" t="str">
        <f>VLOOKUP($K271,Buchungsvarianten!$G$4:$AN$51,COLUMN(Y271),FALSE)</f>
        <v>-</v>
      </c>
      <c r="AJ271" s="185" t="str">
        <f>VLOOKUP($K271,Buchungsvarianten!$G$4:$AN$51,COLUMN(Z271),FALSE)</f>
        <v>-</v>
      </c>
      <c r="AK271" s="181" t="str">
        <f>VLOOKUP($K271,Buchungsvarianten!$G$4:$AN$51,COLUMN(AA271),FALSE)</f>
        <v>-</v>
      </c>
      <c r="AL271" s="181" t="str">
        <f>VLOOKUP($K271,Buchungsvarianten!$G$4:$AN$51,COLUMN(AB271),FALSE)</f>
        <v>-</v>
      </c>
      <c r="AM271" s="181" t="str">
        <f>VLOOKUP($K271,Buchungsvarianten!$G$4:$AN$51,COLUMN(AC271),FALSE)</f>
        <v>-</v>
      </c>
      <c r="AN271" s="181" t="str">
        <f>VLOOKUP($K271,Buchungsvarianten!$G$4:$AN$51,COLUMN(AD271),FALSE)</f>
        <v>-</v>
      </c>
      <c r="AO271" s="186" t="str">
        <f>VLOOKUP($K271,Buchungsvarianten!$G$4:$AN$51,COLUMN(AE271),FALSE)</f>
        <v>-</v>
      </c>
      <c r="AP271" s="185" t="str">
        <f>VLOOKUP($K271,Buchungsvarianten!$G$4:$AN$51,COLUMN(AF271),FALSE)</f>
        <v>-</v>
      </c>
      <c r="AQ271" s="181" t="str">
        <f>VLOOKUP($K271,Buchungsvarianten!$G$4:$AN$51,COLUMN(AG271),FALSE)</f>
        <v>-</v>
      </c>
      <c r="AR271" s="186" t="str">
        <f>VLOOKUP($K271,Buchungsvarianten!$G$4:$AN$51,COLUMN(AH271),FALSE)</f>
        <v>-</v>
      </c>
      <c r="AS271" s="35" t="s">
        <v>139</v>
      </c>
    </row>
    <row r="272" spans="1:45" ht="45" x14ac:dyDescent="0.25">
      <c r="A272" s="6" t="s">
        <v>28</v>
      </c>
      <c r="B272" s="6" t="s">
        <v>27</v>
      </c>
      <c r="C272" s="6" t="s">
        <v>27</v>
      </c>
      <c r="D272" s="6" t="s">
        <v>64</v>
      </c>
      <c r="E272" s="22">
        <v>91401</v>
      </c>
      <c r="F272" s="118" t="s">
        <v>65</v>
      </c>
      <c r="G272" s="5">
        <f t="shared" si="4"/>
        <v>11</v>
      </c>
      <c r="H272" s="4" t="str">
        <f>VLOOKUP(G272,Buchungsvarianten!$D$4:$F$51,2,FALSE)</f>
        <v>Bring</v>
      </c>
      <c r="I272" s="123" t="str">
        <f>VLOOKUP(K272,Buchungsvarianten!$G$4:$AP$51,36,FALSE)</f>
        <v>HH-&gt;WSZ(Anl.Gem)-&gt;BAWU-&gt;S/B</v>
      </c>
      <c r="J272" s="116" t="str">
        <f>VLOOKUP(G272,Buchungsvarianten!$D$4:$F$51,3,FALSE)</f>
        <v>WSZ als Anlage der Gemeinde</v>
      </c>
      <c r="K272" s="7">
        <v>11</v>
      </c>
      <c r="L272" s="185" t="str">
        <f>VLOOKUP($K272,Buchungsvarianten!$G$4:$AN$51,COLUMN(B272),FALSE)</f>
        <v>&lt;Pers.GLN Gem.&gt;</v>
      </c>
      <c r="M272" s="181" t="str">
        <f>VLOOKUP($K272,Buchungsvarianten!$G$4:$AN$51,COLUMN(C272),FALSE)</f>
        <v>&lt;Anl.GLN WSZ (Gem.)&gt;</v>
      </c>
      <c r="N272" s="181" t="str">
        <f>VLOOKUP($K272,Buchungsvarianten!$G$4:$AN$51,COLUMN(D272),FALSE)</f>
        <v>&lt;Übernahme&gt;</v>
      </c>
      <c r="O272" s="181" t="str">
        <f>VLOOKUP($K272,Buchungsvarianten!$G$4:$AN$51,COLUMN(E272),FALSE)</f>
        <v>Anl.GLN WSZ (Gem.)</v>
      </c>
      <c r="P272" s="181" t="str">
        <f>VLOOKUP($K272,Buchungsvarianten!$G$4:$AN$51,COLUMN(F272),FALSE)</f>
        <v>Pers.GLN BAWU</v>
      </c>
      <c r="Q272" s="186" t="str">
        <f>VLOOKUP($K272,Buchungsvarianten!$G$4:$AN$51,COLUMN(G272),FALSE)</f>
        <v>ÜG in Strecke</v>
      </c>
      <c r="R272" s="185" t="str">
        <f>VLOOKUP($K272,Buchungsvarianten!$G$4:$AN$51,COLUMN(H272),FALSE)</f>
        <v>Stand.GLN WSZ (Gem.)</v>
      </c>
      <c r="S272" s="181" t="str">
        <f>VLOOKUP($K272,Buchungsvarianten!$G$4:$AN$51,COLUMN(I272),FALSE)</f>
        <v>Pers.GLN BAWU</v>
      </c>
      <c r="T272" s="181" t="str">
        <f>VLOOKUP($K272,Buchungsvarianten!$G$4:$AN$51,COLUMN(J272),FALSE)</f>
        <v>ÜN in Strecke</v>
      </c>
      <c r="U272" s="181" t="str">
        <f>VLOOKUP($K272,Buchungsvarianten!$G$4:$AN$51,COLUMN(K272),FALSE)</f>
        <v>Pers.GLN BAWU</v>
      </c>
      <c r="V272" s="181" t="str">
        <f>VLOOKUP($K272,Buchungsvarianten!$G$4:$AN$51,COLUMN(L272),FALSE)</f>
        <v>Stand.GLN S/B</v>
      </c>
      <c r="W272" s="186" t="str">
        <f>VLOOKUP($K272,Buchungsvarianten!$G$4:$AN$51,COLUMN(M272),FALSE)</f>
        <v>ÜG aus Strecke</v>
      </c>
      <c r="X272" s="185" t="str">
        <f>VLOOKUP($K272,Buchungsvarianten!$G$4:$AN$51,COLUMN(N272),FALSE)</f>
        <v>Pers.GLN BAWU</v>
      </c>
      <c r="Y272" s="181" t="str">
        <f>VLOOKUP($K272,Buchungsvarianten!$G$4:$AN$51,COLUMN(O272),FALSE)</f>
        <v>Anl.GLN S/B</v>
      </c>
      <c r="Z272" s="181" t="str">
        <f>VLOOKUP($K272,Buchungsvarianten!$G$4:$AN$51,COLUMN(P272),FALSE)</f>
        <v>ÜN aus Strecke</v>
      </c>
      <c r="AA272" s="181" t="str">
        <f>VLOOKUP($K272,Buchungsvarianten!$G$4:$AN$51,COLUMN(Q272),FALSE)</f>
        <v>-</v>
      </c>
      <c r="AB272" s="181" t="str">
        <f>VLOOKUP($K272,Buchungsvarianten!$G$4:$AN$51,COLUMN(R272),FALSE)</f>
        <v>-</v>
      </c>
      <c r="AC272" s="186" t="str">
        <f>VLOOKUP($K272,Buchungsvarianten!$G$4:$AN$51,COLUMN(S272),FALSE)</f>
        <v>-</v>
      </c>
      <c r="AD272" s="185" t="str">
        <f>VLOOKUP($K272,Buchungsvarianten!$G$4:$AN$51,COLUMN(T272),FALSE)</f>
        <v>-</v>
      </c>
      <c r="AE272" s="181" t="str">
        <f>VLOOKUP($K272,Buchungsvarianten!$G$4:$AN$51,COLUMN(U272),FALSE)</f>
        <v>-</v>
      </c>
      <c r="AF272" s="181" t="str">
        <f>VLOOKUP($K272,Buchungsvarianten!$G$4:$AN$51,COLUMN(V272),FALSE)</f>
        <v>-</v>
      </c>
      <c r="AG272" s="181" t="str">
        <f>VLOOKUP($K272,Buchungsvarianten!$G$4:$AN$51,COLUMN(W272),FALSE)</f>
        <v>-</v>
      </c>
      <c r="AH272" s="181" t="str">
        <f>VLOOKUP($K272,Buchungsvarianten!$G$4:$AN$51,COLUMN(X272),FALSE)</f>
        <v>-</v>
      </c>
      <c r="AI272" s="186" t="str">
        <f>VLOOKUP($K272,Buchungsvarianten!$G$4:$AN$51,COLUMN(Y272),FALSE)</f>
        <v>-</v>
      </c>
      <c r="AJ272" s="185" t="str">
        <f>VLOOKUP($K272,Buchungsvarianten!$G$4:$AN$51,COLUMN(Z272),FALSE)</f>
        <v>-</v>
      </c>
      <c r="AK272" s="181" t="str">
        <f>VLOOKUP($K272,Buchungsvarianten!$G$4:$AN$51,COLUMN(AA272),FALSE)</f>
        <v>-</v>
      </c>
      <c r="AL272" s="181" t="str">
        <f>VLOOKUP($K272,Buchungsvarianten!$G$4:$AN$51,COLUMN(AB272),FALSE)</f>
        <v>-</v>
      </c>
      <c r="AM272" s="181" t="str">
        <f>VLOOKUP($K272,Buchungsvarianten!$G$4:$AN$51,COLUMN(AC272),FALSE)</f>
        <v>-</v>
      </c>
      <c r="AN272" s="181" t="str">
        <f>VLOOKUP($K272,Buchungsvarianten!$G$4:$AN$51,COLUMN(AD272),FALSE)</f>
        <v>-</v>
      </c>
      <c r="AO272" s="186" t="str">
        <f>VLOOKUP($K272,Buchungsvarianten!$G$4:$AN$51,COLUMN(AE272),FALSE)</f>
        <v>-</v>
      </c>
      <c r="AP272" s="185" t="str">
        <f>VLOOKUP($K272,Buchungsvarianten!$G$4:$AN$51,COLUMN(AF272),FALSE)</f>
        <v>-</v>
      </c>
      <c r="AQ272" s="181" t="str">
        <f>VLOOKUP($K272,Buchungsvarianten!$G$4:$AN$51,COLUMN(AG272),FALSE)</f>
        <v>-</v>
      </c>
      <c r="AR272" s="186" t="str">
        <f>VLOOKUP($K272,Buchungsvarianten!$G$4:$AN$51,COLUMN(AH272),FALSE)</f>
        <v>-</v>
      </c>
      <c r="AS272" s="35" t="s">
        <v>140</v>
      </c>
    </row>
    <row r="273" spans="1:45" ht="30" x14ac:dyDescent="0.25">
      <c r="A273" s="6" t="s">
        <v>28</v>
      </c>
      <c r="B273" s="6" t="s">
        <v>27</v>
      </c>
      <c r="C273" s="6" t="s">
        <v>27</v>
      </c>
      <c r="D273" s="6" t="s">
        <v>64</v>
      </c>
      <c r="E273" s="6" t="s">
        <v>80</v>
      </c>
      <c r="F273" s="119" t="s">
        <v>81</v>
      </c>
      <c r="G273" s="5">
        <f>K273</f>
        <v>9</v>
      </c>
      <c r="H273" s="4" t="str">
        <f>VLOOKUP(G273,Buchungsvarianten!$D$4:$F$51,2,FALSE)</f>
        <v>Bring</v>
      </c>
      <c r="I273" s="123" t="str">
        <f>VLOOKUP(K273,Buchungsvarianten!$G$4:$AP$51,36,FALSE)</f>
        <v>HH-&gt;WSZ(Anl.Gem)-&gt;S/B</v>
      </c>
      <c r="J273" s="116" t="str">
        <f>VLOOKUP(G273,Buchungsvarianten!$D$4:$F$51,3,FALSE)</f>
        <v>WSZ als Anlage der Gemeinde</v>
      </c>
      <c r="K273" s="7">
        <v>9</v>
      </c>
      <c r="L273" s="185" t="str">
        <f>VLOOKUP($K273,Buchungsvarianten!$G$4:$AN$51,COLUMN(B273),FALSE)</f>
        <v>&lt;Pers.GLN Gem.&gt;</v>
      </c>
      <c r="M273" s="181" t="str">
        <f>VLOOKUP($K273,Buchungsvarianten!$G$4:$AN$51,COLUMN(C273),FALSE)</f>
        <v>&lt;Anl.GLN WSZ (Gem.)&gt;</v>
      </c>
      <c r="N273" s="181" t="str">
        <f>VLOOKUP($K273,Buchungsvarianten!$G$4:$AN$51,COLUMN(D273),FALSE)</f>
        <v>&lt;Übernahme&gt;</v>
      </c>
      <c r="O273" s="181" t="str">
        <f>VLOOKUP($K273,Buchungsvarianten!$G$4:$AN$51,COLUMN(E273),FALSE)</f>
        <v>Anl.GLN WSZ (Gem.)</v>
      </c>
      <c r="P273" s="181" t="str">
        <f>VLOOKUP($K273,Buchungsvarianten!$G$4:$AN$51,COLUMN(F273),FALSE)</f>
        <v>Stand.GLN S/B</v>
      </c>
      <c r="Q273" s="186" t="str">
        <f>VLOOKUP($K273,Buchungsvarianten!$G$4:$AN$51,COLUMN(G273),FALSE)</f>
        <v>Übergabe</v>
      </c>
      <c r="R273" s="185" t="str">
        <f>VLOOKUP($K273,Buchungsvarianten!$G$4:$AN$51,COLUMN(H273),FALSE)</f>
        <v>Stand.GLN WSZ (Gem.)</v>
      </c>
      <c r="S273" s="181" t="str">
        <f>VLOOKUP($K273,Buchungsvarianten!$G$4:$AN$51,COLUMN(I273),FALSE)</f>
        <v>Anl.GLN S/B</v>
      </c>
      <c r="T273" s="181" t="str">
        <f>VLOOKUP($K273,Buchungsvarianten!$G$4:$AN$51,COLUMN(J273),FALSE)</f>
        <v>Übernahme</v>
      </c>
      <c r="U273" s="181" t="str">
        <f>VLOOKUP($K273,Buchungsvarianten!$G$4:$AN$51,COLUMN(K273),FALSE)</f>
        <v>-</v>
      </c>
      <c r="V273" s="181" t="str">
        <f>VLOOKUP($K273,Buchungsvarianten!$G$4:$AN$51,COLUMN(L273),FALSE)</f>
        <v>-</v>
      </c>
      <c r="W273" s="186" t="str">
        <f>VLOOKUP($K273,Buchungsvarianten!$G$4:$AN$51,COLUMN(M273),FALSE)</f>
        <v>-</v>
      </c>
      <c r="X273" s="185" t="str">
        <f>VLOOKUP($K273,Buchungsvarianten!$G$4:$AN$51,COLUMN(N273),FALSE)</f>
        <v>-</v>
      </c>
      <c r="Y273" s="181" t="str">
        <f>VLOOKUP($K273,Buchungsvarianten!$G$4:$AN$51,COLUMN(O273),FALSE)</f>
        <v>-</v>
      </c>
      <c r="Z273" s="181" t="str">
        <f>VLOOKUP($K273,Buchungsvarianten!$G$4:$AN$51,COLUMN(P273),FALSE)</f>
        <v>-</v>
      </c>
      <c r="AA273" s="181" t="str">
        <f>VLOOKUP($K273,Buchungsvarianten!$G$4:$AN$51,COLUMN(Q273),FALSE)</f>
        <v>-</v>
      </c>
      <c r="AB273" s="181" t="str">
        <f>VLOOKUP($K273,Buchungsvarianten!$G$4:$AN$51,COLUMN(R273),FALSE)</f>
        <v>-</v>
      </c>
      <c r="AC273" s="186" t="str">
        <f>VLOOKUP($K273,Buchungsvarianten!$G$4:$AN$51,COLUMN(S273),FALSE)</f>
        <v>-</v>
      </c>
      <c r="AD273" s="185" t="str">
        <f>VLOOKUP($K273,Buchungsvarianten!$G$4:$AN$51,COLUMN(T273),FALSE)</f>
        <v>-</v>
      </c>
      <c r="AE273" s="181" t="str">
        <f>VLOOKUP($K273,Buchungsvarianten!$G$4:$AN$51,COLUMN(U273),FALSE)</f>
        <v>-</v>
      </c>
      <c r="AF273" s="181" t="str">
        <f>VLOOKUP($K273,Buchungsvarianten!$G$4:$AN$51,COLUMN(V273),FALSE)</f>
        <v>-</v>
      </c>
      <c r="AG273" s="181" t="str">
        <f>VLOOKUP($K273,Buchungsvarianten!$G$4:$AN$51,COLUMN(W273),FALSE)</f>
        <v>-</v>
      </c>
      <c r="AH273" s="181" t="str">
        <f>VLOOKUP($K273,Buchungsvarianten!$G$4:$AN$51,COLUMN(X273),FALSE)</f>
        <v>-</v>
      </c>
      <c r="AI273" s="186" t="str">
        <f>VLOOKUP($K273,Buchungsvarianten!$G$4:$AN$51,COLUMN(Y273),FALSE)</f>
        <v>-</v>
      </c>
      <c r="AJ273" s="185" t="str">
        <f>VLOOKUP($K273,Buchungsvarianten!$G$4:$AN$51,COLUMN(Z273),FALSE)</f>
        <v>-</v>
      </c>
      <c r="AK273" s="181" t="str">
        <f>VLOOKUP($K273,Buchungsvarianten!$G$4:$AN$51,COLUMN(AA273),FALSE)</f>
        <v>-</v>
      </c>
      <c r="AL273" s="181" t="str">
        <f>VLOOKUP($K273,Buchungsvarianten!$G$4:$AN$51,COLUMN(AB273),FALSE)</f>
        <v>-</v>
      </c>
      <c r="AM273" s="181" t="str">
        <f>VLOOKUP($K273,Buchungsvarianten!$G$4:$AN$51,COLUMN(AC273),FALSE)</f>
        <v>-</v>
      </c>
      <c r="AN273" s="181" t="str">
        <f>VLOOKUP($K273,Buchungsvarianten!$G$4:$AN$51,COLUMN(AD273),FALSE)</f>
        <v>-</v>
      </c>
      <c r="AO273" s="186" t="str">
        <f>VLOOKUP($K273,Buchungsvarianten!$G$4:$AN$51,COLUMN(AE273),FALSE)</f>
        <v>-</v>
      </c>
      <c r="AP273" s="185" t="str">
        <f>VLOOKUP($K273,Buchungsvarianten!$G$4:$AN$51,COLUMN(AF273),FALSE)</f>
        <v>-</v>
      </c>
      <c r="AQ273" s="181" t="str">
        <f>VLOOKUP($K273,Buchungsvarianten!$G$4:$AN$51,COLUMN(AG273),FALSE)</f>
        <v>-</v>
      </c>
      <c r="AR273" s="186" t="str">
        <f>VLOOKUP($K273,Buchungsvarianten!$G$4:$AN$51,COLUMN(AH273),FALSE)</f>
        <v>-</v>
      </c>
      <c r="AS273" s="35"/>
    </row>
    <row r="274" spans="1:45" ht="30" x14ac:dyDescent="0.25">
      <c r="A274" s="6" t="s">
        <v>28</v>
      </c>
      <c r="B274" s="6" t="s">
        <v>27</v>
      </c>
      <c r="C274" s="6" t="s">
        <v>27</v>
      </c>
      <c r="D274" s="6" t="s">
        <v>64</v>
      </c>
      <c r="E274" s="6">
        <v>31409</v>
      </c>
      <c r="F274" s="119" t="s">
        <v>82</v>
      </c>
      <c r="G274" s="5">
        <f>K274</f>
        <v>9</v>
      </c>
      <c r="H274" s="4" t="str">
        <f>VLOOKUP(G274,Buchungsvarianten!$D$4:$F$51,2,FALSE)</f>
        <v>Bring</v>
      </c>
      <c r="I274" s="123" t="str">
        <f>VLOOKUP(K274,Buchungsvarianten!$G$4:$AP$51,36,FALSE)</f>
        <v>HH-&gt;WSZ(Anl.Gem)-&gt;S/B</v>
      </c>
      <c r="J274" s="116" t="str">
        <f>VLOOKUP(G274,Buchungsvarianten!$D$4:$F$51,3,FALSE)</f>
        <v>WSZ als Anlage der Gemeinde</v>
      </c>
      <c r="K274" s="7">
        <v>9</v>
      </c>
      <c r="L274" s="185" t="str">
        <f>VLOOKUP($K274,Buchungsvarianten!$G$4:$AN$51,COLUMN(B274),FALSE)</f>
        <v>&lt;Pers.GLN Gem.&gt;</v>
      </c>
      <c r="M274" s="181" t="str">
        <f>VLOOKUP($K274,Buchungsvarianten!$G$4:$AN$51,COLUMN(C274),FALSE)</f>
        <v>&lt;Anl.GLN WSZ (Gem.)&gt;</v>
      </c>
      <c r="N274" s="181" t="str">
        <f>VLOOKUP($K274,Buchungsvarianten!$G$4:$AN$51,COLUMN(D274),FALSE)</f>
        <v>&lt;Übernahme&gt;</v>
      </c>
      <c r="O274" s="181" t="str">
        <f>VLOOKUP($K274,Buchungsvarianten!$G$4:$AN$51,COLUMN(E274),FALSE)</f>
        <v>Anl.GLN WSZ (Gem.)</v>
      </c>
      <c r="P274" s="181" t="str">
        <f>VLOOKUP($K274,Buchungsvarianten!$G$4:$AN$51,COLUMN(F274),FALSE)</f>
        <v>Stand.GLN S/B</v>
      </c>
      <c r="Q274" s="186" t="str">
        <f>VLOOKUP($K274,Buchungsvarianten!$G$4:$AN$51,COLUMN(G274),FALSE)</f>
        <v>Übergabe</v>
      </c>
      <c r="R274" s="185" t="str">
        <f>VLOOKUP($K274,Buchungsvarianten!$G$4:$AN$51,COLUMN(H274),FALSE)</f>
        <v>Stand.GLN WSZ (Gem.)</v>
      </c>
      <c r="S274" s="181" t="str">
        <f>VLOOKUP($K274,Buchungsvarianten!$G$4:$AN$51,COLUMN(I274),FALSE)</f>
        <v>Anl.GLN S/B</v>
      </c>
      <c r="T274" s="181" t="str">
        <f>VLOOKUP($K274,Buchungsvarianten!$G$4:$AN$51,COLUMN(J274),FALSE)</f>
        <v>Übernahme</v>
      </c>
      <c r="U274" s="181" t="str">
        <f>VLOOKUP($K274,Buchungsvarianten!$G$4:$AN$51,COLUMN(K274),FALSE)</f>
        <v>-</v>
      </c>
      <c r="V274" s="181" t="str">
        <f>VLOOKUP($K274,Buchungsvarianten!$G$4:$AN$51,COLUMN(L274),FALSE)</f>
        <v>-</v>
      </c>
      <c r="W274" s="186" t="str">
        <f>VLOOKUP($K274,Buchungsvarianten!$G$4:$AN$51,COLUMN(M274),FALSE)</f>
        <v>-</v>
      </c>
      <c r="X274" s="185" t="str">
        <f>VLOOKUP($K274,Buchungsvarianten!$G$4:$AN$51,COLUMN(N274),FALSE)</f>
        <v>-</v>
      </c>
      <c r="Y274" s="181" t="str">
        <f>VLOOKUP($K274,Buchungsvarianten!$G$4:$AN$51,COLUMN(O274),FALSE)</f>
        <v>-</v>
      </c>
      <c r="Z274" s="181" t="str">
        <f>VLOOKUP($K274,Buchungsvarianten!$G$4:$AN$51,COLUMN(P274),FALSE)</f>
        <v>-</v>
      </c>
      <c r="AA274" s="181" t="str">
        <f>VLOOKUP($K274,Buchungsvarianten!$G$4:$AN$51,COLUMN(Q274),FALSE)</f>
        <v>-</v>
      </c>
      <c r="AB274" s="181" t="str">
        <f>VLOOKUP($K274,Buchungsvarianten!$G$4:$AN$51,COLUMN(R274),FALSE)</f>
        <v>-</v>
      </c>
      <c r="AC274" s="186" t="str">
        <f>VLOOKUP($K274,Buchungsvarianten!$G$4:$AN$51,COLUMN(S274),FALSE)</f>
        <v>-</v>
      </c>
      <c r="AD274" s="185" t="str">
        <f>VLOOKUP($K274,Buchungsvarianten!$G$4:$AN$51,COLUMN(T274),FALSE)</f>
        <v>-</v>
      </c>
      <c r="AE274" s="181" t="str">
        <f>VLOOKUP($K274,Buchungsvarianten!$G$4:$AN$51,COLUMN(U274),FALSE)</f>
        <v>-</v>
      </c>
      <c r="AF274" s="181" t="str">
        <f>VLOOKUP($K274,Buchungsvarianten!$G$4:$AN$51,COLUMN(V274),FALSE)</f>
        <v>-</v>
      </c>
      <c r="AG274" s="181" t="str">
        <f>VLOOKUP($K274,Buchungsvarianten!$G$4:$AN$51,COLUMN(W274),FALSE)</f>
        <v>-</v>
      </c>
      <c r="AH274" s="181" t="str">
        <f>VLOOKUP($K274,Buchungsvarianten!$G$4:$AN$51,COLUMN(X274),FALSE)</f>
        <v>-</v>
      </c>
      <c r="AI274" s="186" t="str">
        <f>VLOOKUP($K274,Buchungsvarianten!$G$4:$AN$51,COLUMN(Y274),FALSE)</f>
        <v>-</v>
      </c>
      <c r="AJ274" s="185" t="str">
        <f>VLOOKUP($K274,Buchungsvarianten!$G$4:$AN$51,COLUMN(Z274),FALSE)</f>
        <v>-</v>
      </c>
      <c r="AK274" s="181" t="str">
        <f>VLOOKUP($K274,Buchungsvarianten!$G$4:$AN$51,COLUMN(AA274),FALSE)</f>
        <v>-</v>
      </c>
      <c r="AL274" s="181" t="str">
        <f>VLOOKUP($K274,Buchungsvarianten!$G$4:$AN$51,COLUMN(AB274),FALSE)</f>
        <v>-</v>
      </c>
      <c r="AM274" s="181" t="str">
        <f>VLOOKUP($K274,Buchungsvarianten!$G$4:$AN$51,COLUMN(AC274),FALSE)</f>
        <v>-</v>
      </c>
      <c r="AN274" s="181" t="str">
        <f>VLOOKUP($K274,Buchungsvarianten!$G$4:$AN$51,COLUMN(AD274),FALSE)</f>
        <v>-</v>
      </c>
      <c r="AO274" s="186" t="str">
        <f>VLOOKUP($K274,Buchungsvarianten!$G$4:$AN$51,COLUMN(AE274),FALSE)</f>
        <v>-</v>
      </c>
      <c r="AP274" s="185" t="str">
        <f>VLOOKUP($K274,Buchungsvarianten!$G$4:$AN$51,COLUMN(AF274),FALSE)</f>
        <v>-</v>
      </c>
      <c r="AQ274" s="181" t="str">
        <f>VLOOKUP($K274,Buchungsvarianten!$G$4:$AN$51,COLUMN(AG274),FALSE)</f>
        <v>-</v>
      </c>
      <c r="AR274" s="186" t="str">
        <f>VLOOKUP($K274,Buchungsvarianten!$G$4:$AN$51,COLUMN(AH274),FALSE)</f>
        <v>-</v>
      </c>
      <c r="AS274" s="35"/>
    </row>
    <row r="275" spans="1:45" ht="30" x14ac:dyDescent="0.25">
      <c r="A275" s="6" t="s">
        <v>28</v>
      </c>
      <c r="B275" s="6" t="s">
        <v>27</v>
      </c>
      <c r="C275" s="6" t="s">
        <v>27</v>
      </c>
      <c r="D275" s="6" t="s">
        <v>66</v>
      </c>
      <c r="E275" s="22">
        <v>12302</v>
      </c>
      <c r="F275" s="118" t="s">
        <v>67</v>
      </c>
      <c r="G275" s="5">
        <f t="shared" si="4"/>
        <v>11</v>
      </c>
      <c r="H275" s="4" t="str">
        <f>VLOOKUP(G275,Buchungsvarianten!$D$4:$F$51,2,FALSE)</f>
        <v>Bring</v>
      </c>
      <c r="I275" s="123" t="str">
        <f>VLOOKUP(K275,Buchungsvarianten!$G$4:$AP$51,36,FALSE)</f>
        <v>HH-&gt;WSZ(Anl.Gem)-&gt;BAWU-&gt;S/B</v>
      </c>
      <c r="J275" s="116" t="str">
        <f>VLOOKUP(G275,Buchungsvarianten!$D$4:$F$51,3,FALSE)</f>
        <v>WSZ als Anlage der Gemeinde</v>
      </c>
      <c r="K275" s="7">
        <v>11</v>
      </c>
      <c r="L275" s="185" t="str">
        <f>VLOOKUP($K275,Buchungsvarianten!$G$4:$AN$51,COLUMN(B275),FALSE)</f>
        <v>&lt;Pers.GLN Gem.&gt;</v>
      </c>
      <c r="M275" s="181" t="str">
        <f>VLOOKUP($K275,Buchungsvarianten!$G$4:$AN$51,COLUMN(C275),FALSE)</f>
        <v>&lt;Anl.GLN WSZ (Gem.)&gt;</v>
      </c>
      <c r="N275" s="181" t="str">
        <f>VLOOKUP($K275,Buchungsvarianten!$G$4:$AN$51,COLUMN(D275),FALSE)</f>
        <v>&lt;Übernahme&gt;</v>
      </c>
      <c r="O275" s="181" t="str">
        <f>VLOOKUP($K275,Buchungsvarianten!$G$4:$AN$51,COLUMN(E275),FALSE)</f>
        <v>Anl.GLN WSZ (Gem.)</v>
      </c>
      <c r="P275" s="181" t="str">
        <f>VLOOKUP($K275,Buchungsvarianten!$G$4:$AN$51,COLUMN(F275),FALSE)</f>
        <v>Pers.GLN BAWU</v>
      </c>
      <c r="Q275" s="186" t="str">
        <f>VLOOKUP($K275,Buchungsvarianten!$G$4:$AN$51,COLUMN(G275),FALSE)</f>
        <v>ÜG in Strecke</v>
      </c>
      <c r="R275" s="185" t="str">
        <f>VLOOKUP($K275,Buchungsvarianten!$G$4:$AN$51,COLUMN(H275),FALSE)</f>
        <v>Stand.GLN WSZ (Gem.)</v>
      </c>
      <c r="S275" s="181" t="str">
        <f>VLOOKUP($K275,Buchungsvarianten!$G$4:$AN$51,COLUMN(I275),FALSE)</f>
        <v>Pers.GLN BAWU</v>
      </c>
      <c r="T275" s="181" t="str">
        <f>VLOOKUP($K275,Buchungsvarianten!$G$4:$AN$51,COLUMN(J275),FALSE)</f>
        <v>ÜN in Strecke</v>
      </c>
      <c r="U275" s="181" t="str">
        <f>VLOOKUP($K275,Buchungsvarianten!$G$4:$AN$51,COLUMN(K275),FALSE)</f>
        <v>Pers.GLN BAWU</v>
      </c>
      <c r="V275" s="181" t="str">
        <f>VLOOKUP($K275,Buchungsvarianten!$G$4:$AN$51,COLUMN(L275),FALSE)</f>
        <v>Stand.GLN S/B</v>
      </c>
      <c r="W275" s="186" t="str">
        <f>VLOOKUP($K275,Buchungsvarianten!$G$4:$AN$51,COLUMN(M275),FALSE)</f>
        <v>ÜG aus Strecke</v>
      </c>
      <c r="X275" s="185" t="str">
        <f>VLOOKUP($K275,Buchungsvarianten!$G$4:$AN$51,COLUMN(N275),FALSE)</f>
        <v>Pers.GLN BAWU</v>
      </c>
      <c r="Y275" s="181" t="str">
        <f>VLOOKUP($K275,Buchungsvarianten!$G$4:$AN$51,COLUMN(O275),FALSE)</f>
        <v>Anl.GLN S/B</v>
      </c>
      <c r="Z275" s="181" t="str">
        <f>VLOOKUP($K275,Buchungsvarianten!$G$4:$AN$51,COLUMN(P275),FALSE)</f>
        <v>ÜN aus Strecke</v>
      </c>
      <c r="AA275" s="181" t="str">
        <f>VLOOKUP($K275,Buchungsvarianten!$G$4:$AN$51,COLUMN(Q275),FALSE)</f>
        <v>-</v>
      </c>
      <c r="AB275" s="181" t="str">
        <f>VLOOKUP($K275,Buchungsvarianten!$G$4:$AN$51,COLUMN(R275),FALSE)</f>
        <v>-</v>
      </c>
      <c r="AC275" s="186" t="str">
        <f>VLOOKUP($K275,Buchungsvarianten!$G$4:$AN$51,COLUMN(S275),FALSE)</f>
        <v>-</v>
      </c>
      <c r="AD275" s="185" t="str">
        <f>VLOOKUP($K275,Buchungsvarianten!$G$4:$AN$51,COLUMN(T275),FALSE)</f>
        <v>-</v>
      </c>
      <c r="AE275" s="181" t="str">
        <f>VLOOKUP($K275,Buchungsvarianten!$G$4:$AN$51,COLUMN(U275),FALSE)</f>
        <v>-</v>
      </c>
      <c r="AF275" s="181" t="str">
        <f>VLOOKUP($K275,Buchungsvarianten!$G$4:$AN$51,COLUMN(V275),FALSE)</f>
        <v>-</v>
      </c>
      <c r="AG275" s="181" t="str">
        <f>VLOOKUP($K275,Buchungsvarianten!$G$4:$AN$51,COLUMN(W275),FALSE)</f>
        <v>-</v>
      </c>
      <c r="AH275" s="181" t="str">
        <f>VLOOKUP($K275,Buchungsvarianten!$G$4:$AN$51,COLUMN(X275),FALSE)</f>
        <v>-</v>
      </c>
      <c r="AI275" s="186" t="str">
        <f>VLOOKUP($K275,Buchungsvarianten!$G$4:$AN$51,COLUMN(Y275),FALSE)</f>
        <v>-</v>
      </c>
      <c r="AJ275" s="185" t="str">
        <f>VLOOKUP($K275,Buchungsvarianten!$G$4:$AN$51,COLUMN(Z275),FALSE)</f>
        <v>-</v>
      </c>
      <c r="AK275" s="181" t="str">
        <f>VLOOKUP($K275,Buchungsvarianten!$G$4:$AN$51,COLUMN(AA275),FALSE)</f>
        <v>-</v>
      </c>
      <c r="AL275" s="181" t="str">
        <f>VLOOKUP($K275,Buchungsvarianten!$G$4:$AN$51,COLUMN(AB275),FALSE)</f>
        <v>-</v>
      </c>
      <c r="AM275" s="181" t="str">
        <f>VLOOKUP($K275,Buchungsvarianten!$G$4:$AN$51,COLUMN(AC275),FALSE)</f>
        <v>-</v>
      </c>
      <c r="AN275" s="181" t="str">
        <f>VLOOKUP($K275,Buchungsvarianten!$G$4:$AN$51,COLUMN(AD275),FALSE)</f>
        <v>-</v>
      </c>
      <c r="AO275" s="186" t="str">
        <f>VLOOKUP($K275,Buchungsvarianten!$G$4:$AN$51,COLUMN(AE275),FALSE)</f>
        <v>-</v>
      </c>
      <c r="AP275" s="185" t="str">
        <f>VLOOKUP($K275,Buchungsvarianten!$G$4:$AN$51,COLUMN(AF275),FALSE)</f>
        <v>-</v>
      </c>
      <c r="AQ275" s="181" t="str">
        <f>VLOOKUP($K275,Buchungsvarianten!$G$4:$AN$51,COLUMN(AG275),FALSE)</f>
        <v>-</v>
      </c>
      <c r="AR275" s="186" t="str">
        <f>VLOOKUP($K275,Buchungsvarianten!$G$4:$AN$51,COLUMN(AH275),FALSE)</f>
        <v>-</v>
      </c>
      <c r="AS275" s="35"/>
    </row>
    <row r="276" spans="1:45" ht="60" x14ac:dyDescent="0.25">
      <c r="A276" s="6" t="s">
        <v>28</v>
      </c>
      <c r="B276" s="6" t="s">
        <v>27</v>
      </c>
      <c r="C276" s="6" t="s">
        <v>27</v>
      </c>
      <c r="D276" s="6" t="s">
        <v>66</v>
      </c>
      <c r="E276" s="22">
        <v>18718</v>
      </c>
      <c r="F276" s="118" t="s">
        <v>792</v>
      </c>
      <c r="G276" s="5">
        <f t="shared" si="4"/>
        <v>8</v>
      </c>
      <c r="H276" s="4" t="str">
        <f>VLOOKUP(G276,Buchungsvarianten!$D$4:$F$51,2,FALSE)</f>
        <v>Hol</v>
      </c>
      <c r="I276" s="123" t="str">
        <f>VLOOKUP(K276,Buchungsvarianten!$G$4:$AP$51,36,FALSE)</f>
        <v>HH-&gt;Gem-&gt;S/B</v>
      </c>
      <c r="J276" s="116" t="str">
        <f>VLOOKUP(G276,Buchungsvarianten!$D$4:$F$51,3,FALSE)</f>
        <v>fremde Anlage</v>
      </c>
      <c r="K276" s="36">
        <v>8</v>
      </c>
      <c r="L276" s="185" t="str">
        <f>VLOOKUP($K276,Buchungsvarianten!$G$4:$AN$51,COLUMN(B276),FALSE)</f>
        <v>&lt;Pers.GLN Gem.&gt;</v>
      </c>
      <c r="M276" s="181" t="str">
        <f>VLOOKUP($K276,Buchungsvarianten!$G$4:$AN$51,COLUMN(C276),FALSE)</f>
        <v>&lt;Pers.GLN Gem.&gt;</v>
      </c>
      <c r="N276" s="181" t="str">
        <f>VLOOKUP($K276,Buchungsvarianten!$G$4:$AN$51,COLUMN(D276),FALSE)</f>
        <v>&lt;ÜN in Strecke&gt;</v>
      </c>
      <c r="O276" s="181" t="str">
        <f>VLOOKUP($K276,Buchungsvarianten!$G$4:$AN$51,COLUMN(E276),FALSE)</f>
        <v>Pers.GLN Gem.</v>
      </c>
      <c r="P276" s="181" t="str">
        <f>VLOOKUP($K276,Buchungsvarianten!$G$4:$AN$51,COLUMN(F276),FALSE)</f>
        <v>Stand.GLN S/B</v>
      </c>
      <c r="Q276" s="186" t="str">
        <f>VLOOKUP($K276,Buchungsvarianten!$G$4:$AN$51,COLUMN(G276),FALSE)</f>
        <v>Übergabe</v>
      </c>
      <c r="R276" s="185" t="str">
        <f>VLOOKUP($K276,Buchungsvarianten!$G$4:$AN$51,COLUMN(H276),FALSE)</f>
        <v>Pers.GLN Gem.</v>
      </c>
      <c r="S276" s="181" t="str">
        <f>VLOOKUP($K276,Buchungsvarianten!$G$4:$AN$51,COLUMN(I276),FALSE)</f>
        <v>Anl.GLN S/B</v>
      </c>
      <c r="T276" s="181" t="str">
        <f>VLOOKUP($K276,Buchungsvarianten!$G$4:$AN$51,COLUMN(J276),FALSE)</f>
        <v>Übernahme</v>
      </c>
      <c r="U276" s="181" t="str">
        <f>VLOOKUP($K276,Buchungsvarianten!$G$4:$AN$51,COLUMN(K276),FALSE)</f>
        <v>-</v>
      </c>
      <c r="V276" s="181" t="str">
        <f>VLOOKUP($K276,Buchungsvarianten!$G$4:$AN$51,COLUMN(L276),FALSE)</f>
        <v>-</v>
      </c>
      <c r="W276" s="186" t="str">
        <f>VLOOKUP($K276,Buchungsvarianten!$G$4:$AN$51,COLUMN(M276),FALSE)</f>
        <v>-</v>
      </c>
      <c r="X276" s="185" t="str">
        <f>VLOOKUP($K276,Buchungsvarianten!$G$4:$AN$51,COLUMN(N276),FALSE)</f>
        <v>-</v>
      </c>
      <c r="Y276" s="181" t="str">
        <f>VLOOKUP($K276,Buchungsvarianten!$G$4:$AN$51,COLUMN(O276),FALSE)</f>
        <v>-</v>
      </c>
      <c r="Z276" s="181" t="str">
        <f>VLOOKUP($K276,Buchungsvarianten!$G$4:$AN$51,COLUMN(P276),FALSE)</f>
        <v>-</v>
      </c>
      <c r="AA276" s="181" t="str">
        <f>VLOOKUP($K276,Buchungsvarianten!$G$4:$AN$51,COLUMN(Q276),FALSE)</f>
        <v>-</v>
      </c>
      <c r="AB276" s="181" t="str">
        <f>VLOOKUP($K276,Buchungsvarianten!$G$4:$AN$51,COLUMN(R276),FALSE)</f>
        <v>-</v>
      </c>
      <c r="AC276" s="186" t="str">
        <f>VLOOKUP($K276,Buchungsvarianten!$G$4:$AN$51,COLUMN(S276),FALSE)</f>
        <v>-</v>
      </c>
      <c r="AD276" s="185" t="str">
        <f>VLOOKUP($K276,Buchungsvarianten!$G$4:$AN$51,COLUMN(T276),FALSE)</f>
        <v>-</v>
      </c>
      <c r="AE276" s="181" t="str">
        <f>VLOOKUP($K276,Buchungsvarianten!$G$4:$AN$51,COLUMN(U276),FALSE)</f>
        <v>-</v>
      </c>
      <c r="AF276" s="181" t="str">
        <f>VLOOKUP($K276,Buchungsvarianten!$G$4:$AN$51,COLUMN(V276),FALSE)</f>
        <v>-</v>
      </c>
      <c r="AG276" s="181" t="str">
        <f>VLOOKUP($K276,Buchungsvarianten!$G$4:$AN$51,COLUMN(W276),FALSE)</f>
        <v>-</v>
      </c>
      <c r="AH276" s="181" t="str">
        <f>VLOOKUP($K276,Buchungsvarianten!$G$4:$AN$51,COLUMN(X276),FALSE)</f>
        <v>-</v>
      </c>
      <c r="AI276" s="186" t="str">
        <f>VLOOKUP($K276,Buchungsvarianten!$G$4:$AN$51,COLUMN(Y276),FALSE)</f>
        <v>-</v>
      </c>
      <c r="AJ276" s="185" t="str">
        <f>VLOOKUP($K276,Buchungsvarianten!$G$4:$AN$51,COLUMN(Z276),FALSE)</f>
        <v>-</v>
      </c>
      <c r="AK276" s="181" t="str">
        <f>VLOOKUP($K276,Buchungsvarianten!$G$4:$AN$51,COLUMN(AA276),FALSE)</f>
        <v>-</v>
      </c>
      <c r="AL276" s="181" t="str">
        <f>VLOOKUP($K276,Buchungsvarianten!$G$4:$AN$51,COLUMN(AB276),FALSE)</f>
        <v>-</v>
      </c>
      <c r="AM276" s="181" t="str">
        <f>VLOOKUP($K276,Buchungsvarianten!$G$4:$AN$51,COLUMN(AC276),FALSE)</f>
        <v>-</v>
      </c>
      <c r="AN276" s="181" t="str">
        <f>VLOOKUP($K276,Buchungsvarianten!$G$4:$AN$51,COLUMN(AD276),FALSE)</f>
        <v>-</v>
      </c>
      <c r="AO276" s="186" t="str">
        <f>VLOOKUP($K276,Buchungsvarianten!$G$4:$AN$51,COLUMN(AE276),FALSE)</f>
        <v>-</v>
      </c>
      <c r="AP276" s="185" t="str">
        <f>VLOOKUP($K276,Buchungsvarianten!$G$4:$AN$51,COLUMN(AF276),FALSE)</f>
        <v>-</v>
      </c>
      <c r="AQ276" s="181" t="str">
        <f>VLOOKUP($K276,Buchungsvarianten!$G$4:$AN$51,COLUMN(AG276),FALSE)</f>
        <v>-</v>
      </c>
      <c r="AR276" s="186" t="str">
        <f>VLOOKUP($K276,Buchungsvarianten!$G$4:$AN$51,COLUMN(AH276),FALSE)</f>
        <v>-</v>
      </c>
      <c r="AS276" s="40" t="s">
        <v>147</v>
      </c>
    </row>
    <row r="277" spans="1:45" ht="30" x14ac:dyDescent="0.25">
      <c r="A277" s="6" t="s">
        <v>28</v>
      </c>
      <c r="B277" s="6" t="s">
        <v>27</v>
      </c>
      <c r="C277" s="6" t="s">
        <v>27</v>
      </c>
      <c r="D277" s="6" t="s">
        <v>66</v>
      </c>
      <c r="E277" s="6">
        <v>17218</v>
      </c>
      <c r="F277" s="119" t="s">
        <v>72</v>
      </c>
      <c r="G277" s="5">
        <f t="shared" si="4"/>
        <v>9</v>
      </c>
      <c r="H277" s="4" t="str">
        <f>VLOOKUP(G277,Buchungsvarianten!$D$4:$F$51,2,FALSE)</f>
        <v>Bring</v>
      </c>
      <c r="I277" s="123" t="str">
        <f>VLOOKUP(K277,Buchungsvarianten!$G$4:$AP$51,36,FALSE)</f>
        <v>HH-&gt;WSZ(Anl.Gem)-&gt;S/B</v>
      </c>
      <c r="J277" s="116" t="str">
        <f>VLOOKUP(G277,Buchungsvarianten!$D$4:$F$51,3,FALSE)</f>
        <v>WSZ als Anlage der Gemeinde</v>
      </c>
      <c r="K277" s="7">
        <v>9</v>
      </c>
      <c r="L277" s="185" t="str">
        <f>VLOOKUP($K277,Buchungsvarianten!$G$4:$AN$51,COLUMN(B277),FALSE)</f>
        <v>&lt;Pers.GLN Gem.&gt;</v>
      </c>
      <c r="M277" s="181" t="str">
        <f>VLOOKUP($K277,Buchungsvarianten!$G$4:$AN$51,COLUMN(C277),FALSE)</f>
        <v>&lt;Anl.GLN WSZ (Gem.)&gt;</v>
      </c>
      <c r="N277" s="181" t="str">
        <f>VLOOKUP($K277,Buchungsvarianten!$G$4:$AN$51,COLUMN(D277),FALSE)</f>
        <v>&lt;Übernahme&gt;</v>
      </c>
      <c r="O277" s="181" t="str">
        <f>VLOOKUP($K277,Buchungsvarianten!$G$4:$AN$51,COLUMN(E277),FALSE)</f>
        <v>Anl.GLN WSZ (Gem.)</v>
      </c>
      <c r="P277" s="181" t="str">
        <f>VLOOKUP($K277,Buchungsvarianten!$G$4:$AN$51,COLUMN(F277),FALSE)</f>
        <v>Stand.GLN S/B</v>
      </c>
      <c r="Q277" s="186" t="str">
        <f>VLOOKUP($K277,Buchungsvarianten!$G$4:$AN$51,COLUMN(G277),FALSE)</f>
        <v>Übergabe</v>
      </c>
      <c r="R277" s="185" t="str">
        <f>VLOOKUP($K277,Buchungsvarianten!$G$4:$AN$51,COLUMN(H277),FALSE)</f>
        <v>Stand.GLN WSZ (Gem.)</v>
      </c>
      <c r="S277" s="181" t="str">
        <f>VLOOKUP($K277,Buchungsvarianten!$G$4:$AN$51,COLUMN(I277),FALSE)</f>
        <v>Anl.GLN S/B</v>
      </c>
      <c r="T277" s="181" t="str">
        <f>VLOOKUP($K277,Buchungsvarianten!$G$4:$AN$51,COLUMN(J277),FALSE)</f>
        <v>Übernahme</v>
      </c>
      <c r="U277" s="181" t="str">
        <f>VLOOKUP($K277,Buchungsvarianten!$G$4:$AN$51,COLUMN(K277),FALSE)</f>
        <v>-</v>
      </c>
      <c r="V277" s="181" t="str">
        <f>VLOOKUP($K277,Buchungsvarianten!$G$4:$AN$51,COLUMN(L277),FALSE)</f>
        <v>-</v>
      </c>
      <c r="W277" s="186" t="str">
        <f>VLOOKUP($K277,Buchungsvarianten!$G$4:$AN$51,COLUMN(M277),FALSE)</f>
        <v>-</v>
      </c>
      <c r="X277" s="185" t="str">
        <f>VLOOKUP($K277,Buchungsvarianten!$G$4:$AN$51,COLUMN(N277),FALSE)</f>
        <v>-</v>
      </c>
      <c r="Y277" s="181" t="str">
        <f>VLOOKUP($K277,Buchungsvarianten!$G$4:$AN$51,COLUMN(O277),FALSE)</f>
        <v>-</v>
      </c>
      <c r="Z277" s="181" t="str">
        <f>VLOOKUP($K277,Buchungsvarianten!$G$4:$AN$51,COLUMN(P277),FALSE)</f>
        <v>-</v>
      </c>
      <c r="AA277" s="181" t="str">
        <f>VLOOKUP($K277,Buchungsvarianten!$G$4:$AN$51,COLUMN(Q277),FALSE)</f>
        <v>-</v>
      </c>
      <c r="AB277" s="181" t="str">
        <f>VLOOKUP($K277,Buchungsvarianten!$G$4:$AN$51,COLUMN(R277),FALSE)</f>
        <v>-</v>
      </c>
      <c r="AC277" s="186" t="str">
        <f>VLOOKUP($K277,Buchungsvarianten!$G$4:$AN$51,COLUMN(S277),FALSE)</f>
        <v>-</v>
      </c>
      <c r="AD277" s="185" t="str">
        <f>VLOOKUP($K277,Buchungsvarianten!$G$4:$AN$51,COLUMN(T277),FALSE)</f>
        <v>-</v>
      </c>
      <c r="AE277" s="181" t="str">
        <f>VLOOKUP($K277,Buchungsvarianten!$G$4:$AN$51,COLUMN(U277),FALSE)</f>
        <v>-</v>
      </c>
      <c r="AF277" s="181" t="str">
        <f>VLOOKUP($K277,Buchungsvarianten!$G$4:$AN$51,COLUMN(V277),FALSE)</f>
        <v>-</v>
      </c>
      <c r="AG277" s="181" t="str">
        <f>VLOOKUP($K277,Buchungsvarianten!$G$4:$AN$51,COLUMN(W277),FALSE)</f>
        <v>-</v>
      </c>
      <c r="AH277" s="181" t="str">
        <f>VLOOKUP($K277,Buchungsvarianten!$G$4:$AN$51,COLUMN(X277),FALSE)</f>
        <v>-</v>
      </c>
      <c r="AI277" s="186" t="str">
        <f>VLOOKUP($K277,Buchungsvarianten!$G$4:$AN$51,COLUMN(Y277),FALSE)</f>
        <v>-</v>
      </c>
      <c r="AJ277" s="185" t="str">
        <f>VLOOKUP($K277,Buchungsvarianten!$G$4:$AN$51,COLUMN(Z277),FALSE)</f>
        <v>-</v>
      </c>
      <c r="AK277" s="181" t="str">
        <f>VLOOKUP($K277,Buchungsvarianten!$G$4:$AN$51,COLUMN(AA277),FALSE)</f>
        <v>-</v>
      </c>
      <c r="AL277" s="181" t="str">
        <f>VLOOKUP($K277,Buchungsvarianten!$G$4:$AN$51,COLUMN(AB277),FALSE)</f>
        <v>-</v>
      </c>
      <c r="AM277" s="181" t="str">
        <f>VLOOKUP($K277,Buchungsvarianten!$G$4:$AN$51,COLUMN(AC277),FALSE)</f>
        <v>-</v>
      </c>
      <c r="AN277" s="181" t="str">
        <f>VLOOKUP($K277,Buchungsvarianten!$G$4:$AN$51,COLUMN(AD277),FALSE)</f>
        <v>-</v>
      </c>
      <c r="AO277" s="186" t="str">
        <f>VLOOKUP($K277,Buchungsvarianten!$G$4:$AN$51,COLUMN(AE277),FALSE)</f>
        <v>-</v>
      </c>
      <c r="AP277" s="185" t="str">
        <f>VLOOKUP($K277,Buchungsvarianten!$G$4:$AN$51,COLUMN(AF277),FALSE)</f>
        <v>-</v>
      </c>
      <c r="AQ277" s="181" t="str">
        <f>VLOOKUP($K277,Buchungsvarianten!$G$4:$AN$51,COLUMN(AG277),FALSE)</f>
        <v>-</v>
      </c>
      <c r="AR277" s="186" t="str">
        <f>VLOOKUP($K277,Buchungsvarianten!$G$4:$AN$51,COLUMN(AH277),FALSE)</f>
        <v>-</v>
      </c>
      <c r="AS277" s="35" t="s">
        <v>141</v>
      </c>
    </row>
    <row r="278" spans="1:45" ht="30" x14ac:dyDescent="0.25">
      <c r="A278" s="6" t="s">
        <v>28</v>
      </c>
      <c r="B278" s="6" t="s">
        <v>27</v>
      </c>
      <c r="C278" s="6" t="s">
        <v>27</v>
      </c>
      <c r="D278" s="6" t="s">
        <v>66</v>
      </c>
      <c r="E278" s="6">
        <v>17201</v>
      </c>
      <c r="F278" s="119" t="s">
        <v>73</v>
      </c>
      <c r="G278" s="5">
        <f t="shared" si="4"/>
        <v>9</v>
      </c>
      <c r="H278" s="4" t="str">
        <f>VLOOKUP(G278,Buchungsvarianten!$D$4:$F$51,2,FALSE)</f>
        <v>Bring</v>
      </c>
      <c r="I278" s="123" t="str">
        <f>VLOOKUP(K278,Buchungsvarianten!$G$4:$AP$51,36,FALSE)</f>
        <v>HH-&gt;WSZ(Anl.Gem)-&gt;S/B</v>
      </c>
      <c r="J278" s="116" t="str">
        <f>VLOOKUP(G278,Buchungsvarianten!$D$4:$F$51,3,FALSE)</f>
        <v>WSZ als Anlage der Gemeinde</v>
      </c>
      <c r="K278" s="7">
        <v>9</v>
      </c>
      <c r="L278" s="185" t="str">
        <f>VLOOKUP($K278,Buchungsvarianten!$G$4:$AN$51,COLUMN(B278),FALSE)</f>
        <v>&lt;Pers.GLN Gem.&gt;</v>
      </c>
      <c r="M278" s="181" t="str">
        <f>VLOOKUP($K278,Buchungsvarianten!$G$4:$AN$51,COLUMN(C278),FALSE)</f>
        <v>&lt;Anl.GLN WSZ (Gem.)&gt;</v>
      </c>
      <c r="N278" s="181" t="str">
        <f>VLOOKUP($K278,Buchungsvarianten!$G$4:$AN$51,COLUMN(D278),FALSE)</f>
        <v>&lt;Übernahme&gt;</v>
      </c>
      <c r="O278" s="181" t="str">
        <f>VLOOKUP($K278,Buchungsvarianten!$G$4:$AN$51,COLUMN(E278),FALSE)</f>
        <v>Anl.GLN WSZ (Gem.)</v>
      </c>
      <c r="P278" s="181" t="str">
        <f>VLOOKUP($K278,Buchungsvarianten!$G$4:$AN$51,COLUMN(F278),FALSE)</f>
        <v>Stand.GLN S/B</v>
      </c>
      <c r="Q278" s="186" t="str">
        <f>VLOOKUP($K278,Buchungsvarianten!$G$4:$AN$51,COLUMN(G278),FALSE)</f>
        <v>Übergabe</v>
      </c>
      <c r="R278" s="185" t="str">
        <f>VLOOKUP($K278,Buchungsvarianten!$G$4:$AN$51,COLUMN(H278),FALSE)</f>
        <v>Stand.GLN WSZ (Gem.)</v>
      </c>
      <c r="S278" s="181" t="str">
        <f>VLOOKUP($K278,Buchungsvarianten!$G$4:$AN$51,COLUMN(I278),FALSE)</f>
        <v>Anl.GLN S/B</v>
      </c>
      <c r="T278" s="181" t="str">
        <f>VLOOKUP($K278,Buchungsvarianten!$G$4:$AN$51,COLUMN(J278),FALSE)</f>
        <v>Übernahme</v>
      </c>
      <c r="U278" s="181" t="str">
        <f>VLOOKUP($K278,Buchungsvarianten!$G$4:$AN$51,COLUMN(K278),FALSE)</f>
        <v>-</v>
      </c>
      <c r="V278" s="181" t="str">
        <f>VLOOKUP($K278,Buchungsvarianten!$G$4:$AN$51,COLUMN(L278),FALSE)</f>
        <v>-</v>
      </c>
      <c r="W278" s="186" t="str">
        <f>VLOOKUP($K278,Buchungsvarianten!$G$4:$AN$51,COLUMN(M278),FALSE)</f>
        <v>-</v>
      </c>
      <c r="X278" s="185" t="str">
        <f>VLOOKUP($K278,Buchungsvarianten!$G$4:$AN$51,COLUMN(N278),FALSE)</f>
        <v>-</v>
      </c>
      <c r="Y278" s="181" t="str">
        <f>VLOOKUP($K278,Buchungsvarianten!$G$4:$AN$51,COLUMN(O278),FALSE)</f>
        <v>-</v>
      </c>
      <c r="Z278" s="181" t="str">
        <f>VLOOKUP($K278,Buchungsvarianten!$G$4:$AN$51,COLUMN(P278),FALSE)</f>
        <v>-</v>
      </c>
      <c r="AA278" s="181" t="str">
        <f>VLOOKUP($K278,Buchungsvarianten!$G$4:$AN$51,COLUMN(Q278),FALSE)</f>
        <v>-</v>
      </c>
      <c r="AB278" s="181" t="str">
        <f>VLOOKUP($K278,Buchungsvarianten!$G$4:$AN$51,COLUMN(R278),FALSE)</f>
        <v>-</v>
      </c>
      <c r="AC278" s="186" t="str">
        <f>VLOOKUP($K278,Buchungsvarianten!$G$4:$AN$51,COLUMN(S278),FALSE)</f>
        <v>-</v>
      </c>
      <c r="AD278" s="185" t="str">
        <f>VLOOKUP($K278,Buchungsvarianten!$G$4:$AN$51,COLUMN(T278),FALSE)</f>
        <v>-</v>
      </c>
      <c r="AE278" s="181" t="str">
        <f>VLOOKUP($K278,Buchungsvarianten!$G$4:$AN$51,COLUMN(U278),FALSE)</f>
        <v>-</v>
      </c>
      <c r="AF278" s="181" t="str">
        <f>VLOOKUP($K278,Buchungsvarianten!$G$4:$AN$51,COLUMN(V278),FALSE)</f>
        <v>-</v>
      </c>
      <c r="AG278" s="181" t="str">
        <f>VLOOKUP($K278,Buchungsvarianten!$G$4:$AN$51,COLUMN(W278),FALSE)</f>
        <v>-</v>
      </c>
      <c r="AH278" s="181" t="str">
        <f>VLOOKUP($K278,Buchungsvarianten!$G$4:$AN$51,COLUMN(X278),FALSE)</f>
        <v>-</v>
      </c>
      <c r="AI278" s="186" t="str">
        <f>VLOOKUP($K278,Buchungsvarianten!$G$4:$AN$51,COLUMN(Y278),FALSE)</f>
        <v>-</v>
      </c>
      <c r="AJ278" s="185" t="str">
        <f>VLOOKUP($K278,Buchungsvarianten!$G$4:$AN$51,COLUMN(Z278),FALSE)</f>
        <v>-</v>
      </c>
      <c r="AK278" s="181" t="str">
        <f>VLOOKUP($K278,Buchungsvarianten!$G$4:$AN$51,COLUMN(AA278),FALSE)</f>
        <v>-</v>
      </c>
      <c r="AL278" s="181" t="str">
        <f>VLOOKUP($K278,Buchungsvarianten!$G$4:$AN$51,COLUMN(AB278),FALSE)</f>
        <v>-</v>
      </c>
      <c r="AM278" s="181" t="str">
        <f>VLOOKUP($K278,Buchungsvarianten!$G$4:$AN$51,COLUMN(AC278),FALSE)</f>
        <v>-</v>
      </c>
      <c r="AN278" s="181" t="str">
        <f>VLOOKUP($K278,Buchungsvarianten!$G$4:$AN$51,COLUMN(AD278),FALSE)</f>
        <v>-</v>
      </c>
      <c r="AO278" s="186" t="str">
        <f>VLOOKUP($K278,Buchungsvarianten!$G$4:$AN$51,COLUMN(AE278),FALSE)</f>
        <v>-</v>
      </c>
      <c r="AP278" s="185" t="str">
        <f>VLOOKUP($K278,Buchungsvarianten!$G$4:$AN$51,COLUMN(AF278),FALSE)</f>
        <v>-</v>
      </c>
      <c r="AQ278" s="181" t="str">
        <f>VLOOKUP($K278,Buchungsvarianten!$G$4:$AN$51,COLUMN(AG278),FALSE)</f>
        <v>-</v>
      </c>
      <c r="AR278" s="186" t="str">
        <f>VLOOKUP($K278,Buchungsvarianten!$G$4:$AN$51,COLUMN(AH278),FALSE)</f>
        <v>-</v>
      </c>
      <c r="AS278" s="35" t="s">
        <v>142</v>
      </c>
    </row>
    <row r="279" spans="1:45" ht="30" x14ac:dyDescent="0.25">
      <c r="A279" s="6" t="s">
        <v>28</v>
      </c>
      <c r="B279" s="6" t="s">
        <v>27</v>
      </c>
      <c r="C279" s="6" t="s">
        <v>27</v>
      </c>
      <c r="D279" s="6" t="s">
        <v>66</v>
      </c>
      <c r="E279" s="6">
        <v>35103</v>
      </c>
      <c r="F279" s="119" t="s">
        <v>74</v>
      </c>
      <c r="G279" s="5">
        <f t="shared" si="4"/>
        <v>9</v>
      </c>
      <c r="H279" s="4" t="str">
        <f>VLOOKUP(G279,Buchungsvarianten!$D$4:$F$51,2,FALSE)</f>
        <v>Bring</v>
      </c>
      <c r="I279" s="123" t="str">
        <f>VLOOKUP(K279,Buchungsvarianten!$G$4:$AP$51,36,FALSE)</f>
        <v>HH-&gt;WSZ(Anl.Gem)-&gt;S/B</v>
      </c>
      <c r="J279" s="116" t="str">
        <f>VLOOKUP(G279,Buchungsvarianten!$D$4:$F$51,3,FALSE)</f>
        <v>WSZ als Anlage der Gemeinde</v>
      </c>
      <c r="K279" s="7">
        <v>9</v>
      </c>
      <c r="L279" s="185" t="str">
        <f>VLOOKUP($K279,Buchungsvarianten!$G$4:$AN$51,COLUMN(B279),FALSE)</f>
        <v>&lt;Pers.GLN Gem.&gt;</v>
      </c>
      <c r="M279" s="181" t="str">
        <f>VLOOKUP($K279,Buchungsvarianten!$G$4:$AN$51,COLUMN(C279),FALSE)</f>
        <v>&lt;Anl.GLN WSZ (Gem.)&gt;</v>
      </c>
      <c r="N279" s="181" t="str">
        <f>VLOOKUP($K279,Buchungsvarianten!$G$4:$AN$51,COLUMN(D279),FALSE)</f>
        <v>&lt;Übernahme&gt;</v>
      </c>
      <c r="O279" s="181" t="str">
        <f>VLOOKUP($K279,Buchungsvarianten!$G$4:$AN$51,COLUMN(E279),FALSE)</f>
        <v>Anl.GLN WSZ (Gem.)</v>
      </c>
      <c r="P279" s="181" t="str">
        <f>VLOOKUP($K279,Buchungsvarianten!$G$4:$AN$51,COLUMN(F279),FALSE)</f>
        <v>Stand.GLN S/B</v>
      </c>
      <c r="Q279" s="186" t="str">
        <f>VLOOKUP($K279,Buchungsvarianten!$G$4:$AN$51,COLUMN(G279),FALSE)</f>
        <v>Übergabe</v>
      </c>
      <c r="R279" s="185" t="str">
        <f>VLOOKUP($K279,Buchungsvarianten!$G$4:$AN$51,COLUMN(H279),FALSE)</f>
        <v>Stand.GLN WSZ (Gem.)</v>
      </c>
      <c r="S279" s="181" t="str">
        <f>VLOOKUP($K279,Buchungsvarianten!$G$4:$AN$51,COLUMN(I279),FALSE)</f>
        <v>Anl.GLN S/B</v>
      </c>
      <c r="T279" s="181" t="str">
        <f>VLOOKUP($K279,Buchungsvarianten!$G$4:$AN$51,COLUMN(J279),FALSE)</f>
        <v>Übernahme</v>
      </c>
      <c r="U279" s="181" t="str">
        <f>VLOOKUP($K279,Buchungsvarianten!$G$4:$AN$51,COLUMN(K279),FALSE)</f>
        <v>-</v>
      </c>
      <c r="V279" s="181" t="str">
        <f>VLOOKUP($K279,Buchungsvarianten!$G$4:$AN$51,COLUMN(L279),FALSE)</f>
        <v>-</v>
      </c>
      <c r="W279" s="186" t="str">
        <f>VLOOKUP($K279,Buchungsvarianten!$G$4:$AN$51,COLUMN(M279),FALSE)</f>
        <v>-</v>
      </c>
      <c r="X279" s="185" t="str">
        <f>VLOOKUP($K279,Buchungsvarianten!$G$4:$AN$51,COLUMN(N279),FALSE)</f>
        <v>-</v>
      </c>
      <c r="Y279" s="181" t="str">
        <f>VLOOKUP($K279,Buchungsvarianten!$G$4:$AN$51,COLUMN(O279),FALSE)</f>
        <v>-</v>
      </c>
      <c r="Z279" s="181" t="str">
        <f>VLOOKUP($K279,Buchungsvarianten!$G$4:$AN$51,COLUMN(P279),FALSE)</f>
        <v>-</v>
      </c>
      <c r="AA279" s="181" t="str">
        <f>VLOOKUP($K279,Buchungsvarianten!$G$4:$AN$51,COLUMN(Q279),FALSE)</f>
        <v>-</v>
      </c>
      <c r="AB279" s="181" t="str">
        <f>VLOOKUP($K279,Buchungsvarianten!$G$4:$AN$51,COLUMN(R279),FALSE)</f>
        <v>-</v>
      </c>
      <c r="AC279" s="186" t="str">
        <f>VLOOKUP($K279,Buchungsvarianten!$G$4:$AN$51,COLUMN(S279),FALSE)</f>
        <v>-</v>
      </c>
      <c r="AD279" s="185" t="str">
        <f>VLOOKUP($K279,Buchungsvarianten!$G$4:$AN$51,COLUMN(T279),FALSE)</f>
        <v>-</v>
      </c>
      <c r="AE279" s="181" t="str">
        <f>VLOOKUP($K279,Buchungsvarianten!$G$4:$AN$51,COLUMN(U279),FALSE)</f>
        <v>-</v>
      </c>
      <c r="AF279" s="181" t="str">
        <f>VLOOKUP($K279,Buchungsvarianten!$G$4:$AN$51,COLUMN(V279),FALSE)</f>
        <v>-</v>
      </c>
      <c r="AG279" s="181" t="str">
        <f>VLOOKUP($K279,Buchungsvarianten!$G$4:$AN$51,COLUMN(W279),FALSE)</f>
        <v>-</v>
      </c>
      <c r="AH279" s="181" t="str">
        <f>VLOOKUP($K279,Buchungsvarianten!$G$4:$AN$51,COLUMN(X279),FALSE)</f>
        <v>-</v>
      </c>
      <c r="AI279" s="186" t="str">
        <f>VLOOKUP($K279,Buchungsvarianten!$G$4:$AN$51,COLUMN(Y279),FALSE)</f>
        <v>-</v>
      </c>
      <c r="AJ279" s="185" t="str">
        <f>VLOOKUP($K279,Buchungsvarianten!$G$4:$AN$51,COLUMN(Z279),FALSE)</f>
        <v>-</v>
      </c>
      <c r="AK279" s="181" t="str">
        <f>VLOOKUP($K279,Buchungsvarianten!$G$4:$AN$51,COLUMN(AA279),FALSE)</f>
        <v>-</v>
      </c>
      <c r="AL279" s="181" t="str">
        <f>VLOOKUP($K279,Buchungsvarianten!$G$4:$AN$51,COLUMN(AB279),FALSE)</f>
        <v>-</v>
      </c>
      <c r="AM279" s="181" t="str">
        <f>VLOOKUP($K279,Buchungsvarianten!$G$4:$AN$51,COLUMN(AC279),FALSE)</f>
        <v>-</v>
      </c>
      <c r="AN279" s="181" t="str">
        <f>VLOOKUP($K279,Buchungsvarianten!$G$4:$AN$51,COLUMN(AD279),FALSE)</f>
        <v>-</v>
      </c>
      <c r="AO279" s="186" t="str">
        <f>VLOOKUP($K279,Buchungsvarianten!$G$4:$AN$51,COLUMN(AE279),FALSE)</f>
        <v>-</v>
      </c>
      <c r="AP279" s="185" t="str">
        <f>VLOOKUP($K279,Buchungsvarianten!$G$4:$AN$51,COLUMN(AF279),FALSE)</f>
        <v>-</v>
      </c>
      <c r="AQ279" s="181" t="str">
        <f>VLOOKUP($K279,Buchungsvarianten!$G$4:$AN$51,COLUMN(AG279),FALSE)</f>
        <v>-</v>
      </c>
      <c r="AR279" s="186" t="str">
        <f>VLOOKUP($K279,Buchungsvarianten!$G$4:$AN$51,COLUMN(AH279),FALSE)</f>
        <v>-</v>
      </c>
      <c r="AS279" s="35" t="s">
        <v>143</v>
      </c>
    </row>
    <row r="280" spans="1:45" ht="30" x14ac:dyDescent="0.25">
      <c r="A280" s="6" t="s">
        <v>28</v>
      </c>
      <c r="B280" s="6" t="s">
        <v>27</v>
      </c>
      <c r="C280" s="6" t="s">
        <v>27</v>
      </c>
      <c r="D280" s="6" t="s">
        <v>66</v>
      </c>
      <c r="E280" s="6">
        <v>91201</v>
      </c>
      <c r="F280" s="119" t="s">
        <v>75</v>
      </c>
      <c r="G280" s="5">
        <f t="shared" si="4"/>
        <v>9</v>
      </c>
      <c r="H280" s="4" t="str">
        <f>VLOOKUP(G280,Buchungsvarianten!$D$4:$F$51,2,FALSE)</f>
        <v>Bring</v>
      </c>
      <c r="I280" s="123" t="str">
        <f>VLOOKUP(K280,Buchungsvarianten!$G$4:$AP$51,36,FALSE)</f>
        <v>HH-&gt;WSZ(Anl.Gem)-&gt;S/B</v>
      </c>
      <c r="J280" s="116" t="str">
        <f>VLOOKUP(G280,Buchungsvarianten!$D$4:$F$51,3,FALSE)</f>
        <v>WSZ als Anlage der Gemeinde</v>
      </c>
      <c r="K280" s="7">
        <v>9</v>
      </c>
      <c r="L280" s="185" t="str">
        <f>VLOOKUP($K280,Buchungsvarianten!$G$4:$AN$51,COLUMN(B280),FALSE)</f>
        <v>&lt;Pers.GLN Gem.&gt;</v>
      </c>
      <c r="M280" s="181" t="str">
        <f>VLOOKUP($K280,Buchungsvarianten!$G$4:$AN$51,COLUMN(C280),FALSE)</f>
        <v>&lt;Anl.GLN WSZ (Gem.)&gt;</v>
      </c>
      <c r="N280" s="181" t="str">
        <f>VLOOKUP($K280,Buchungsvarianten!$G$4:$AN$51,COLUMN(D280),FALSE)</f>
        <v>&lt;Übernahme&gt;</v>
      </c>
      <c r="O280" s="181" t="str">
        <f>VLOOKUP($K280,Buchungsvarianten!$G$4:$AN$51,COLUMN(E280),FALSE)</f>
        <v>Anl.GLN WSZ (Gem.)</v>
      </c>
      <c r="P280" s="181" t="str">
        <f>VLOOKUP($K280,Buchungsvarianten!$G$4:$AN$51,COLUMN(F280),FALSE)</f>
        <v>Stand.GLN S/B</v>
      </c>
      <c r="Q280" s="186" t="str">
        <f>VLOOKUP($K280,Buchungsvarianten!$G$4:$AN$51,COLUMN(G280),FALSE)</f>
        <v>Übergabe</v>
      </c>
      <c r="R280" s="185" t="str">
        <f>VLOOKUP($K280,Buchungsvarianten!$G$4:$AN$51,COLUMN(H280),FALSE)</f>
        <v>Stand.GLN WSZ (Gem.)</v>
      </c>
      <c r="S280" s="181" t="str">
        <f>VLOOKUP($K280,Buchungsvarianten!$G$4:$AN$51,COLUMN(I280),FALSE)</f>
        <v>Anl.GLN S/B</v>
      </c>
      <c r="T280" s="181" t="str">
        <f>VLOOKUP($K280,Buchungsvarianten!$G$4:$AN$51,COLUMN(J280),FALSE)</f>
        <v>Übernahme</v>
      </c>
      <c r="U280" s="181" t="str">
        <f>VLOOKUP($K280,Buchungsvarianten!$G$4:$AN$51,COLUMN(K280),FALSE)</f>
        <v>-</v>
      </c>
      <c r="V280" s="181" t="str">
        <f>VLOOKUP($K280,Buchungsvarianten!$G$4:$AN$51,COLUMN(L280),FALSE)</f>
        <v>-</v>
      </c>
      <c r="W280" s="186" t="str">
        <f>VLOOKUP($K280,Buchungsvarianten!$G$4:$AN$51,COLUMN(M280),FALSE)</f>
        <v>-</v>
      </c>
      <c r="X280" s="185" t="str">
        <f>VLOOKUP($K280,Buchungsvarianten!$G$4:$AN$51,COLUMN(N280),FALSE)</f>
        <v>-</v>
      </c>
      <c r="Y280" s="181" t="str">
        <f>VLOOKUP($K280,Buchungsvarianten!$G$4:$AN$51,COLUMN(O280),FALSE)</f>
        <v>-</v>
      </c>
      <c r="Z280" s="181" t="str">
        <f>VLOOKUP($K280,Buchungsvarianten!$G$4:$AN$51,COLUMN(P280),FALSE)</f>
        <v>-</v>
      </c>
      <c r="AA280" s="181" t="str">
        <f>VLOOKUP($K280,Buchungsvarianten!$G$4:$AN$51,COLUMN(Q280),FALSE)</f>
        <v>-</v>
      </c>
      <c r="AB280" s="181" t="str">
        <f>VLOOKUP($K280,Buchungsvarianten!$G$4:$AN$51,COLUMN(R280),FALSE)</f>
        <v>-</v>
      </c>
      <c r="AC280" s="186" t="str">
        <f>VLOOKUP($K280,Buchungsvarianten!$G$4:$AN$51,COLUMN(S280),FALSE)</f>
        <v>-</v>
      </c>
      <c r="AD280" s="185" t="str">
        <f>VLOOKUP($K280,Buchungsvarianten!$G$4:$AN$51,COLUMN(T280),FALSE)</f>
        <v>-</v>
      </c>
      <c r="AE280" s="181" t="str">
        <f>VLOOKUP($K280,Buchungsvarianten!$G$4:$AN$51,COLUMN(U280),FALSE)</f>
        <v>-</v>
      </c>
      <c r="AF280" s="181" t="str">
        <f>VLOOKUP($K280,Buchungsvarianten!$G$4:$AN$51,COLUMN(V280),FALSE)</f>
        <v>-</v>
      </c>
      <c r="AG280" s="181" t="str">
        <f>VLOOKUP($K280,Buchungsvarianten!$G$4:$AN$51,COLUMN(W280),FALSE)</f>
        <v>-</v>
      </c>
      <c r="AH280" s="181" t="str">
        <f>VLOOKUP($K280,Buchungsvarianten!$G$4:$AN$51,COLUMN(X280),FALSE)</f>
        <v>-</v>
      </c>
      <c r="AI280" s="186" t="str">
        <f>VLOOKUP($K280,Buchungsvarianten!$G$4:$AN$51,COLUMN(Y280),FALSE)</f>
        <v>-</v>
      </c>
      <c r="AJ280" s="185" t="str">
        <f>VLOOKUP($K280,Buchungsvarianten!$G$4:$AN$51,COLUMN(Z280),FALSE)</f>
        <v>-</v>
      </c>
      <c r="AK280" s="181" t="str">
        <f>VLOOKUP($K280,Buchungsvarianten!$G$4:$AN$51,COLUMN(AA280),FALSE)</f>
        <v>-</v>
      </c>
      <c r="AL280" s="181" t="str">
        <f>VLOOKUP($K280,Buchungsvarianten!$G$4:$AN$51,COLUMN(AB280),FALSE)</f>
        <v>-</v>
      </c>
      <c r="AM280" s="181" t="str">
        <f>VLOOKUP($K280,Buchungsvarianten!$G$4:$AN$51,COLUMN(AC280),FALSE)</f>
        <v>-</v>
      </c>
      <c r="AN280" s="181" t="str">
        <f>VLOOKUP($K280,Buchungsvarianten!$G$4:$AN$51,COLUMN(AD280),FALSE)</f>
        <v>-</v>
      </c>
      <c r="AO280" s="186" t="str">
        <f>VLOOKUP($K280,Buchungsvarianten!$G$4:$AN$51,COLUMN(AE280),FALSE)</f>
        <v>-</v>
      </c>
      <c r="AP280" s="185" t="str">
        <f>VLOOKUP($K280,Buchungsvarianten!$G$4:$AN$51,COLUMN(AF280),FALSE)</f>
        <v>-</v>
      </c>
      <c r="AQ280" s="181" t="str">
        <f>VLOOKUP($K280,Buchungsvarianten!$G$4:$AN$51,COLUMN(AG280),FALSE)</f>
        <v>-</v>
      </c>
      <c r="AR280" s="186" t="str">
        <f>VLOOKUP($K280,Buchungsvarianten!$G$4:$AN$51,COLUMN(AH280),FALSE)</f>
        <v>-</v>
      </c>
      <c r="AS280" s="35"/>
    </row>
    <row r="281" spans="1:45" ht="30" x14ac:dyDescent="0.25">
      <c r="A281" s="6" t="s">
        <v>28</v>
      </c>
      <c r="B281" s="6" t="s">
        <v>27</v>
      </c>
      <c r="C281" s="6" t="s">
        <v>27</v>
      </c>
      <c r="D281" s="6" t="s">
        <v>66</v>
      </c>
      <c r="E281" s="6">
        <v>91201</v>
      </c>
      <c r="F281" s="119" t="s">
        <v>151</v>
      </c>
      <c r="G281" s="5">
        <f t="shared" si="4"/>
        <v>26</v>
      </c>
      <c r="H281" s="4" t="str">
        <f>VLOOKUP(G281,Buchungsvarianten!$D$4:$F$51,2,FALSE)</f>
        <v>Bring</v>
      </c>
      <c r="I281" s="123" t="str">
        <f>VLOOKUP(K281,Buchungsvarianten!$G$4:$AP$51,36,FALSE)</f>
        <v>HH-&gt;WSZ(Anl.Gem)-&gt;ARA-&gt;S/B-&gt;ARA-&gt;S/B</v>
      </c>
      <c r="J281" s="116" t="str">
        <f>VLOOKUP(G281,Buchungsvarianten!$D$4:$F$51,3,FALSE)</f>
        <v>WSZ als Anlage der Gemeinde</v>
      </c>
      <c r="K281" s="21">
        <v>26</v>
      </c>
      <c r="L281" s="185" t="str">
        <f>VLOOKUP($K281,Buchungsvarianten!$G$4:$AN$51,COLUMN(B281),FALSE)</f>
        <v>&lt;Pers.GLN Gem.&gt;</v>
      </c>
      <c r="M281" s="181" t="str">
        <f>VLOOKUP($K281,Buchungsvarianten!$G$4:$AN$51,COLUMN(C281),FALSE)</f>
        <v>&lt;Anl.GLN WSZ (Gem.)&gt;</v>
      </c>
      <c r="N281" s="181" t="str">
        <f>VLOOKUP($K281,Buchungsvarianten!$G$4:$AN$51,COLUMN(D281),FALSE)</f>
        <v>&lt;Übernahme&gt;</v>
      </c>
      <c r="O281" s="181" t="str">
        <f>VLOOKUP($K281,Buchungsvarianten!$G$4:$AN$51,COLUMN(E281),FALSE)</f>
        <v>Anl.GLN WSZ (Gem.)</v>
      </c>
      <c r="P281" s="181" t="str">
        <f>VLOOKUP($K281,Buchungsvarianten!$G$4:$AN$51,COLUMN(F281),FALSE)</f>
        <v>Pers.GLN Sammelsystem</v>
      </c>
      <c r="Q281" s="186" t="str">
        <f>VLOOKUP($K281,Buchungsvarianten!$G$4:$AN$51,COLUMN(G281),FALSE)</f>
        <v>ÜG in Strecke</v>
      </c>
      <c r="R281" s="185" t="str">
        <f>VLOOKUP($K281,Buchungsvarianten!$G$4:$AN$51,COLUMN(H281),FALSE)</f>
        <v>Stand.GLN WSZ (Gem.)</v>
      </c>
      <c r="S281" s="181" t="str">
        <f>VLOOKUP($K281,Buchungsvarianten!$G$4:$AN$51,COLUMN(I281),FALSE)</f>
        <v>Pers.GLN Sammelsystem</v>
      </c>
      <c r="T281" s="181" t="str">
        <f>VLOOKUP($K281,Buchungsvarianten!$G$4:$AN$51,COLUMN(J281),FALSE)</f>
        <v>ÜN in Strecke</v>
      </c>
      <c r="U281" s="181" t="str">
        <f>VLOOKUP($K281,Buchungsvarianten!$G$4:$AN$51,COLUMN(K281),FALSE)</f>
        <v>Pers.GLN Sammelsystem</v>
      </c>
      <c r="V281" s="181" t="str">
        <f>VLOOKUP($K281,Buchungsvarianten!$G$4:$AN$51,COLUMN(L281),FALSE)</f>
        <v>Stand.GLN S/B</v>
      </c>
      <c r="W281" s="186" t="str">
        <f>VLOOKUP($K281,Buchungsvarianten!$G$4:$AN$51,COLUMN(M281),FALSE)</f>
        <v>ÜG aus Strecke</v>
      </c>
      <c r="X281" s="185" t="str">
        <f>VLOOKUP($K281,Buchungsvarianten!$G$4:$AN$51,COLUMN(N281),FALSE)</f>
        <v>Pers.GLN Sammelsystem</v>
      </c>
      <c r="Y281" s="181" t="str">
        <f>VLOOKUP($K281,Buchungsvarianten!$G$4:$AN$51,COLUMN(O281),FALSE)</f>
        <v>Anl.GLN S/B</v>
      </c>
      <c r="Z281" s="181" t="str">
        <f>VLOOKUP($K281,Buchungsvarianten!$G$4:$AN$51,COLUMN(P281),FALSE)</f>
        <v>ÜN aus Strecke</v>
      </c>
      <c r="AA281" s="181" t="str">
        <f>VLOOKUP($K281,Buchungsvarianten!$G$4:$AN$51,COLUMN(Q281),FALSE)</f>
        <v>Anl.GLN S/B</v>
      </c>
      <c r="AB281" s="181" t="str">
        <f>VLOOKUP($K281,Buchungsvarianten!$G$4:$AN$51,COLUMN(R281),FALSE)</f>
        <v>Pers.GLN Sammelsystem</v>
      </c>
      <c r="AC281" s="186" t="str">
        <f>VLOOKUP($K281,Buchungsvarianten!$G$4:$AN$51,COLUMN(S281),FALSE)</f>
        <v>ÜG in Strecke</v>
      </c>
      <c r="AD281" s="185" t="str">
        <f>VLOOKUP($K281,Buchungsvarianten!$G$4:$AN$51,COLUMN(T281),FALSE)</f>
        <v>Stand.GLN S/B</v>
      </c>
      <c r="AE281" s="181" t="str">
        <f>VLOOKUP($K281,Buchungsvarianten!$G$4:$AN$51,COLUMN(U281),FALSE)</f>
        <v>Pers.GLN Sammelsystem</v>
      </c>
      <c r="AF281" s="181" t="str">
        <f>VLOOKUP($K281,Buchungsvarianten!$G$4:$AN$51,COLUMN(V281),FALSE)</f>
        <v>ÜN in Strecke</v>
      </c>
      <c r="AG281" s="181" t="str">
        <f>VLOOKUP($K281,Buchungsvarianten!$G$4:$AN$51,COLUMN(W281),FALSE)</f>
        <v>Pers.GLN Sammelsystem</v>
      </c>
      <c r="AH281" s="181" t="str">
        <f>VLOOKUP($K281,Buchungsvarianten!$G$4:$AN$51,COLUMN(X281),FALSE)</f>
        <v>Stand.GLN S/B</v>
      </c>
      <c r="AI281" s="186" t="str">
        <f>VLOOKUP($K281,Buchungsvarianten!$G$4:$AN$51,COLUMN(Y281),FALSE)</f>
        <v>ÜG aus Strecke</v>
      </c>
      <c r="AJ281" s="185" t="str">
        <f>VLOOKUP($K281,Buchungsvarianten!$G$4:$AN$51,COLUMN(Z281),FALSE)</f>
        <v>Pers.GLN Sammelsystem</v>
      </c>
      <c r="AK281" s="181" t="str">
        <f>VLOOKUP($K281,Buchungsvarianten!$G$4:$AN$51,COLUMN(AA281),FALSE)</f>
        <v>Anl.GLN S/B</v>
      </c>
      <c r="AL281" s="181" t="str">
        <f>VLOOKUP($K281,Buchungsvarianten!$G$4:$AN$51,COLUMN(AB281),FALSE)</f>
        <v>Übernahme</v>
      </c>
      <c r="AM281" s="181" t="str">
        <f>VLOOKUP($K281,Buchungsvarianten!$G$4:$AN$51,COLUMN(AC281),FALSE)</f>
        <v>-</v>
      </c>
      <c r="AN281" s="181" t="str">
        <f>VLOOKUP($K281,Buchungsvarianten!$G$4:$AN$51,COLUMN(AD281),FALSE)</f>
        <v>-</v>
      </c>
      <c r="AO281" s="186" t="str">
        <f>VLOOKUP($K281,Buchungsvarianten!$G$4:$AN$51,COLUMN(AE281),FALSE)</f>
        <v>-</v>
      </c>
      <c r="AP281" s="185" t="str">
        <f>VLOOKUP($K281,Buchungsvarianten!$G$4:$AN$51,COLUMN(AF281),FALSE)</f>
        <v>-</v>
      </c>
      <c r="AQ281" s="181" t="str">
        <f>VLOOKUP($K281,Buchungsvarianten!$G$4:$AN$51,COLUMN(AG281),FALSE)</f>
        <v>-</v>
      </c>
      <c r="AR281" s="186" t="str">
        <f>VLOOKUP($K281,Buchungsvarianten!$G$4:$AN$51,COLUMN(AH281),FALSE)</f>
        <v>-</v>
      </c>
      <c r="AS281" s="35"/>
    </row>
    <row r="282" spans="1:45" ht="30" x14ac:dyDescent="0.25">
      <c r="A282" s="6" t="s">
        <v>28</v>
      </c>
      <c r="B282" s="6" t="s">
        <v>27</v>
      </c>
      <c r="C282" s="6" t="s">
        <v>27</v>
      </c>
      <c r="D282" s="6" t="s">
        <v>66</v>
      </c>
      <c r="E282" s="6">
        <v>92105</v>
      </c>
      <c r="F282" s="119" t="s">
        <v>76</v>
      </c>
      <c r="G282" s="5">
        <f t="shared" si="4"/>
        <v>9</v>
      </c>
      <c r="H282" s="4" t="str">
        <f>VLOOKUP(G282,Buchungsvarianten!$D$4:$F$51,2,FALSE)</f>
        <v>Bring</v>
      </c>
      <c r="I282" s="123" t="str">
        <f>VLOOKUP(K282,Buchungsvarianten!$G$4:$AP$51,36,FALSE)</f>
        <v>HH-&gt;WSZ(Anl.Gem)-&gt;S/B</v>
      </c>
      <c r="J282" s="116" t="str">
        <f>VLOOKUP(G282,Buchungsvarianten!$D$4:$F$51,3,FALSE)</f>
        <v>WSZ als Anlage der Gemeinde</v>
      </c>
      <c r="K282" s="7">
        <v>9</v>
      </c>
      <c r="L282" s="185" t="str">
        <f>VLOOKUP($K282,Buchungsvarianten!$G$4:$AN$51,COLUMN(B282),FALSE)</f>
        <v>&lt;Pers.GLN Gem.&gt;</v>
      </c>
      <c r="M282" s="181" t="str">
        <f>VLOOKUP($K282,Buchungsvarianten!$G$4:$AN$51,COLUMN(C282),FALSE)</f>
        <v>&lt;Anl.GLN WSZ (Gem.)&gt;</v>
      </c>
      <c r="N282" s="181" t="str">
        <f>VLOOKUP($K282,Buchungsvarianten!$G$4:$AN$51,COLUMN(D282),FALSE)</f>
        <v>&lt;Übernahme&gt;</v>
      </c>
      <c r="O282" s="181" t="str">
        <f>VLOOKUP($K282,Buchungsvarianten!$G$4:$AN$51,COLUMN(E282),FALSE)</f>
        <v>Anl.GLN WSZ (Gem.)</v>
      </c>
      <c r="P282" s="181" t="str">
        <f>VLOOKUP($K282,Buchungsvarianten!$G$4:$AN$51,COLUMN(F282),FALSE)</f>
        <v>Stand.GLN S/B</v>
      </c>
      <c r="Q282" s="186" t="str">
        <f>VLOOKUP($K282,Buchungsvarianten!$G$4:$AN$51,COLUMN(G282),FALSE)</f>
        <v>Übergabe</v>
      </c>
      <c r="R282" s="185" t="str">
        <f>VLOOKUP($K282,Buchungsvarianten!$G$4:$AN$51,COLUMN(H282),FALSE)</f>
        <v>Stand.GLN WSZ (Gem.)</v>
      </c>
      <c r="S282" s="181" t="str">
        <f>VLOOKUP($K282,Buchungsvarianten!$G$4:$AN$51,COLUMN(I282),FALSE)</f>
        <v>Anl.GLN S/B</v>
      </c>
      <c r="T282" s="181" t="str">
        <f>VLOOKUP($K282,Buchungsvarianten!$G$4:$AN$51,COLUMN(J282),FALSE)</f>
        <v>Übernahme</v>
      </c>
      <c r="U282" s="181" t="str">
        <f>VLOOKUP($K282,Buchungsvarianten!$G$4:$AN$51,COLUMN(K282),FALSE)</f>
        <v>-</v>
      </c>
      <c r="V282" s="181" t="str">
        <f>VLOOKUP($K282,Buchungsvarianten!$G$4:$AN$51,COLUMN(L282),FALSE)</f>
        <v>-</v>
      </c>
      <c r="W282" s="186" t="str">
        <f>VLOOKUP($K282,Buchungsvarianten!$G$4:$AN$51,COLUMN(M282),FALSE)</f>
        <v>-</v>
      </c>
      <c r="X282" s="185" t="str">
        <f>VLOOKUP($K282,Buchungsvarianten!$G$4:$AN$51,COLUMN(N282),FALSE)</f>
        <v>-</v>
      </c>
      <c r="Y282" s="181" t="str">
        <f>VLOOKUP($K282,Buchungsvarianten!$G$4:$AN$51,COLUMN(O282),FALSE)</f>
        <v>-</v>
      </c>
      <c r="Z282" s="181" t="str">
        <f>VLOOKUP($K282,Buchungsvarianten!$G$4:$AN$51,COLUMN(P282),FALSE)</f>
        <v>-</v>
      </c>
      <c r="AA282" s="181" t="str">
        <f>VLOOKUP($K282,Buchungsvarianten!$G$4:$AN$51,COLUMN(Q282),FALSE)</f>
        <v>-</v>
      </c>
      <c r="AB282" s="181" t="str">
        <f>VLOOKUP($K282,Buchungsvarianten!$G$4:$AN$51,COLUMN(R282),FALSE)</f>
        <v>-</v>
      </c>
      <c r="AC282" s="186" t="str">
        <f>VLOOKUP($K282,Buchungsvarianten!$G$4:$AN$51,COLUMN(S282),FALSE)</f>
        <v>-</v>
      </c>
      <c r="AD282" s="185" t="str">
        <f>VLOOKUP($K282,Buchungsvarianten!$G$4:$AN$51,COLUMN(T282),FALSE)</f>
        <v>-</v>
      </c>
      <c r="AE282" s="181" t="str">
        <f>VLOOKUP($K282,Buchungsvarianten!$G$4:$AN$51,COLUMN(U282),FALSE)</f>
        <v>-</v>
      </c>
      <c r="AF282" s="181" t="str">
        <f>VLOOKUP($K282,Buchungsvarianten!$G$4:$AN$51,COLUMN(V282),FALSE)</f>
        <v>-</v>
      </c>
      <c r="AG282" s="181" t="str">
        <f>VLOOKUP($K282,Buchungsvarianten!$G$4:$AN$51,COLUMN(W282),FALSE)</f>
        <v>-</v>
      </c>
      <c r="AH282" s="181" t="str">
        <f>VLOOKUP($K282,Buchungsvarianten!$G$4:$AN$51,COLUMN(X282),FALSE)</f>
        <v>-</v>
      </c>
      <c r="AI282" s="186" t="str">
        <f>VLOOKUP($K282,Buchungsvarianten!$G$4:$AN$51,COLUMN(Y282),FALSE)</f>
        <v>-</v>
      </c>
      <c r="AJ282" s="185" t="str">
        <f>VLOOKUP($K282,Buchungsvarianten!$G$4:$AN$51,COLUMN(Z282),FALSE)</f>
        <v>-</v>
      </c>
      <c r="AK282" s="181" t="str">
        <f>VLOOKUP($K282,Buchungsvarianten!$G$4:$AN$51,COLUMN(AA282),FALSE)</f>
        <v>-</v>
      </c>
      <c r="AL282" s="181" t="str">
        <f>VLOOKUP($K282,Buchungsvarianten!$G$4:$AN$51,COLUMN(AB282),FALSE)</f>
        <v>-</v>
      </c>
      <c r="AM282" s="181" t="str">
        <f>VLOOKUP($K282,Buchungsvarianten!$G$4:$AN$51,COLUMN(AC282),FALSE)</f>
        <v>-</v>
      </c>
      <c r="AN282" s="181" t="str">
        <f>VLOOKUP($K282,Buchungsvarianten!$G$4:$AN$51,COLUMN(AD282),FALSE)</f>
        <v>-</v>
      </c>
      <c r="AO282" s="186" t="str">
        <f>VLOOKUP($K282,Buchungsvarianten!$G$4:$AN$51,COLUMN(AE282),FALSE)</f>
        <v>-</v>
      </c>
      <c r="AP282" s="185" t="str">
        <f>VLOOKUP($K282,Buchungsvarianten!$G$4:$AN$51,COLUMN(AF282),FALSE)</f>
        <v>-</v>
      </c>
      <c r="AQ282" s="181" t="str">
        <f>VLOOKUP($K282,Buchungsvarianten!$G$4:$AN$51,COLUMN(AG282),FALSE)</f>
        <v>-</v>
      </c>
      <c r="AR282" s="186" t="str">
        <f>VLOOKUP($K282,Buchungsvarianten!$G$4:$AN$51,COLUMN(AH282),FALSE)</f>
        <v>-</v>
      </c>
      <c r="AS282" s="35"/>
    </row>
    <row r="283" spans="1:45" ht="30" x14ac:dyDescent="0.25">
      <c r="A283" s="6" t="s">
        <v>28</v>
      </c>
      <c r="B283" s="6" t="s">
        <v>27</v>
      </c>
      <c r="C283" s="6" t="s">
        <v>27</v>
      </c>
      <c r="D283" s="6" t="s">
        <v>66</v>
      </c>
      <c r="E283" s="6">
        <v>92102</v>
      </c>
      <c r="F283" s="119" t="s">
        <v>793</v>
      </c>
      <c r="G283" s="5">
        <f>K283</f>
        <v>9</v>
      </c>
      <c r="H283" s="4" t="str">
        <f>VLOOKUP(G283,Buchungsvarianten!$D$4:$F$51,2,FALSE)</f>
        <v>Bring</v>
      </c>
      <c r="I283" s="123" t="str">
        <f>VLOOKUP(K283,Buchungsvarianten!$G$4:$AP$51,36,FALSE)</f>
        <v>HH-&gt;WSZ(Anl.Gem)-&gt;S/B</v>
      </c>
      <c r="J283" s="116" t="str">
        <f>VLOOKUP(G283,Buchungsvarianten!$D$4:$F$51,3,FALSE)</f>
        <v>WSZ als Anlage der Gemeinde</v>
      </c>
      <c r="K283" s="7">
        <v>9</v>
      </c>
      <c r="L283" s="185" t="str">
        <f>VLOOKUP($K283,Buchungsvarianten!$G$4:$AN$51,COLUMN(B283),FALSE)</f>
        <v>&lt;Pers.GLN Gem.&gt;</v>
      </c>
      <c r="M283" s="181" t="str">
        <f>VLOOKUP($K283,Buchungsvarianten!$G$4:$AN$51,COLUMN(C283),FALSE)</f>
        <v>&lt;Anl.GLN WSZ (Gem.)&gt;</v>
      </c>
      <c r="N283" s="181" t="str">
        <f>VLOOKUP($K283,Buchungsvarianten!$G$4:$AN$51,COLUMN(D283),FALSE)</f>
        <v>&lt;Übernahme&gt;</v>
      </c>
      <c r="O283" s="181" t="str">
        <f>VLOOKUP($K283,Buchungsvarianten!$G$4:$AN$51,COLUMN(E283),FALSE)</f>
        <v>Anl.GLN WSZ (Gem.)</v>
      </c>
      <c r="P283" s="181" t="str">
        <f>VLOOKUP($K283,Buchungsvarianten!$G$4:$AN$51,COLUMN(F283),FALSE)</f>
        <v>Stand.GLN S/B</v>
      </c>
      <c r="Q283" s="186" t="str">
        <f>VLOOKUP($K283,Buchungsvarianten!$G$4:$AN$51,COLUMN(G283),FALSE)</f>
        <v>Übergabe</v>
      </c>
      <c r="R283" s="185" t="str">
        <f>VLOOKUP($K283,Buchungsvarianten!$G$4:$AN$51,COLUMN(H283),FALSE)</f>
        <v>Stand.GLN WSZ (Gem.)</v>
      </c>
      <c r="S283" s="181" t="str">
        <f>VLOOKUP($K283,Buchungsvarianten!$G$4:$AN$51,COLUMN(I283),FALSE)</f>
        <v>Anl.GLN S/B</v>
      </c>
      <c r="T283" s="181" t="str">
        <f>VLOOKUP($K283,Buchungsvarianten!$G$4:$AN$51,COLUMN(J283),FALSE)</f>
        <v>Übernahme</v>
      </c>
      <c r="U283" s="181" t="str">
        <f>VLOOKUP($K283,Buchungsvarianten!$G$4:$AN$51,COLUMN(K283),FALSE)</f>
        <v>-</v>
      </c>
      <c r="V283" s="181" t="str">
        <f>VLOOKUP($K283,Buchungsvarianten!$G$4:$AN$51,COLUMN(L283),FALSE)</f>
        <v>-</v>
      </c>
      <c r="W283" s="186" t="str">
        <f>VLOOKUP($K283,Buchungsvarianten!$G$4:$AN$51,COLUMN(M283),FALSE)</f>
        <v>-</v>
      </c>
      <c r="X283" s="185" t="str">
        <f>VLOOKUP($K283,Buchungsvarianten!$G$4:$AN$51,COLUMN(N283),FALSE)</f>
        <v>-</v>
      </c>
      <c r="Y283" s="181" t="str">
        <f>VLOOKUP($K283,Buchungsvarianten!$G$4:$AN$51,COLUMN(O283),FALSE)</f>
        <v>-</v>
      </c>
      <c r="Z283" s="181" t="str">
        <f>VLOOKUP($K283,Buchungsvarianten!$G$4:$AN$51,COLUMN(P283),FALSE)</f>
        <v>-</v>
      </c>
      <c r="AA283" s="181" t="str">
        <f>VLOOKUP($K283,Buchungsvarianten!$G$4:$AN$51,COLUMN(Q283),FALSE)</f>
        <v>-</v>
      </c>
      <c r="AB283" s="181" t="str">
        <f>VLOOKUP($K283,Buchungsvarianten!$G$4:$AN$51,COLUMN(R283),FALSE)</f>
        <v>-</v>
      </c>
      <c r="AC283" s="186" t="str">
        <f>VLOOKUP($K283,Buchungsvarianten!$G$4:$AN$51,COLUMN(S283),FALSE)</f>
        <v>-</v>
      </c>
      <c r="AD283" s="185" t="str">
        <f>VLOOKUP($K283,Buchungsvarianten!$G$4:$AN$51,COLUMN(T283),FALSE)</f>
        <v>-</v>
      </c>
      <c r="AE283" s="181" t="str">
        <f>VLOOKUP($K283,Buchungsvarianten!$G$4:$AN$51,COLUMN(U283),FALSE)</f>
        <v>-</v>
      </c>
      <c r="AF283" s="181" t="str">
        <f>VLOOKUP($K283,Buchungsvarianten!$G$4:$AN$51,COLUMN(V283),FALSE)</f>
        <v>-</v>
      </c>
      <c r="AG283" s="181" t="str">
        <f>VLOOKUP($K283,Buchungsvarianten!$G$4:$AN$51,COLUMN(W283),FALSE)</f>
        <v>-</v>
      </c>
      <c r="AH283" s="181" t="str">
        <f>VLOOKUP($K283,Buchungsvarianten!$G$4:$AN$51,COLUMN(X283),FALSE)</f>
        <v>-</v>
      </c>
      <c r="AI283" s="186" t="str">
        <f>VLOOKUP($K283,Buchungsvarianten!$G$4:$AN$51,COLUMN(Y283),FALSE)</f>
        <v>-</v>
      </c>
      <c r="AJ283" s="185" t="str">
        <f>VLOOKUP($K283,Buchungsvarianten!$G$4:$AN$51,COLUMN(Z283),FALSE)</f>
        <v>-</v>
      </c>
      <c r="AK283" s="181" t="str">
        <f>VLOOKUP($K283,Buchungsvarianten!$G$4:$AN$51,COLUMN(AA283),FALSE)</f>
        <v>-</v>
      </c>
      <c r="AL283" s="181" t="str">
        <f>VLOOKUP($K283,Buchungsvarianten!$G$4:$AN$51,COLUMN(AB283),FALSE)</f>
        <v>-</v>
      </c>
      <c r="AM283" s="181" t="str">
        <f>VLOOKUP($K283,Buchungsvarianten!$G$4:$AN$51,COLUMN(AC283),FALSE)</f>
        <v>-</v>
      </c>
      <c r="AN283" s="181" t="str">
        <f>VLOOKUP($K283,Buchungsvarianten!$G$4:$AN$51,COLUMN(AD283),FALSE)</f>
        <v>-</v>
      </c>
      <c r="AO283" s="186" t="str">
        <f>VLOOKUP($K283,Buchungsvarianten!$G$4:$AN$51,COLUMN(AE283),FALSE)</f>
        <v>-</v>
      </c>
      <c r="AP283" s="185" t="str">
        <f>VLOOKUP($K283,Buchungsvarianten!$G$4:$AN$51,COLUMN(AF283),FALSE)</f>
        <v>-</v>
      </c>
      <c r="AQ283" s="181" t="str">
        <f>VLOOKUP($K283,Buchungsvarianten!$G$4:$AN$51,COLUMN(AG283),FALSE)</f>
        <v>-</v>
      </c>
      <c r="AR283" s="186" t="str">
        <f>VLOOKUP($K283,Buchungsvarianten!$G$4:$AN$51,COLUMN(AH283),FALSE)</f>
        <v>-</v>
      </c>
      <c r="AS283" s="35"/>
    </row>
    <row r="284" spans="1:45" x14ac:dyDescent="0.25">
      <c r="A284" s="6" t="s">
        <v>28</v>
      </c>
      <c r="B284" s="6" t="s">
        <v>27</v>
      </c>
      <c r="C284" s="6" t="s">
        <v>27</v>
      </c>
      <c r="D284" s="6" t="s">
        <v>66</v>
      </c>
      <c r="E284" s="6">
        <v>92101</v>
      </c>
      <c r="F284" s="119" t="s">
        <v>77</v>
      </c>
      <c r="G284" s="5">
        <f t="shared" si="4"/>
        <v>8</v>
      </c>
      <c r="H284" s="4" t="str">
        <f>VLOOKUP(G284,Buchungsvarianten!$D$4:$F$51,2,FALSE)</f>
        <v>Hol</v>
      </c>
      <c r="I284" s="123" t="str">
        <f>VLOOKUP(K284,Buchungsvarianten!$G$4:$AP$51,36,FALSE)</f>
        <v>HH-&gt;Gem-&gt;S/B</v>
      </c>
      <c r="J284" s="116" t="str">
        <f>VLOOKUP(G284,Buchungsvarianten!$D$4:$F$51,3,FALSE)</f>
        <v>fremde Anlage</v>
      </c>
      <c r="K284" s="7">
        <v>8</v>
      </c>
      <c r="L284" s="185" t="str">
        <f>VLOOKUP($K284,Buchungsvarianten!$G$4:$AN$51,COLUMN(B284),FALSE)</f>
        <v>&lt;Pers.GLN Gem.&gt;</v>
      </c>
      <c r="M284" s="181" t="str">
        <f>VLOOKUP($K284,Buchungsvarianten!$G$4:$AN$51,COLUMN(C284),FALSE)</f>
        <v>&lt;Pers.GLN Gem.&gt;</v>
      </c>
      <c r="N284" s="181" t="str">
        <f>VLOOKUP($K284,Buchungsvarianten!$G$4:$AN$51,COLUMN(D284),FALSE)</f>
        <v>&lt;ÜN in Strecke&gt;</v>
      </c>
      <c r="O284" s="181" t="str">
        <f>VLOOKUP($K284,Buchungsvarianten!$G$4:$AN$51,COLUMN(E284),FALSE)</f>
        <v>Pers.GLN Gem.</v>
      </c>
      <c r="P284" s="181" t="str">
        <f>VLOOKUP($K284,Buchungsvarianten!$G$4:$AN$51,COLUMN(F284),FALSE)</f>
        <v>Stand.GLN S/B</v>
      </c>
      <c r="Q284" s="186" t="str">
        <f>VLOOKUP($K284,Buchungsvarianten!$G$4:$AN$51,COLUMN(G284),FALSE)</f>
        <v>Übergabe</v>
      </c>
      <c r="R284" s="185" t="str">
        <f>VLOOKUP($K284,Buchungsvarianten!$G$4:$AN$51,COLUMN(H284),FALSE)</f>
        <v>Pers.GLN Gem.</v>
      </c>
      <c r="S284" s="181" t="str">
        <f>VLOOKUP($K284,Buchungsvarianten!$G$4:$AN$51,COLUMN(I284),FALSE)</f>
        <v>Anl.GLN S/B</v>
      </c>
      <c r="T284" s="181" t="str">
        <f>VLOOKUP($K284,Buchungsvarianten!$G$4:$AN$51,COLUMN(J284),FALSE)</f>
        <v>Übernahme</v>
      </c>
      <c r="U284" s="181" t="str">
        <f>VLOOKUP($K284,Buchungsvarianten!$G$4:$AN$51,COLUMN(K284),FALSE)</f>
        <v>-</v>
      </c>
      <c r="V284" s="181" t="str">
        <f>VLOOKUP($K284,Buchungsvarianten!$G$4:$AN$51,COLUMN(L284),FALSE)</f>
        <v>-</v>
      </c>
      <c r="W284" s="186" t="str">
        <f>VLOOKUP($K284,Buchungsvarianten!$G$4:$AN$51,COLUMN(M284),FALSE)</f>
        <v>-</v>
      </c>
      <c r="X284" s="185" t="str">
        <f>VLOOKUP($K284,Buchungsvarianten!$G$4:$AN$51,COLUMN(N284),FALSE)</f>
        <v>-</v>
      </c>
      <c r="Y284" s="181" t="str">
        <f>VLOOKUP($K284,Buchungsvarianten!$G$4:$AN$51,COLUMN(O284),FALSE)</f>
        <v>-</v>
      </c>
      <c r="Z284" s="181" t="str">
        <f>VLOOKUP($K284,Buchungsvarianten!$G$4:$AN$51,COLUMN(P284),FALSE)</f>
        <v>-</v>
      </c>
      <c r="AA284" s="181" t="str">
        <f>VLOOKUP($K284,Buchungsvarianten!$G$4:$AN$51,COLUMN(Q284),FALSE)</f>
        <v>-</v>
      </c>
      <c r="AB284" s="181" t="str">
        <f>VLOOKUP($K284,Buchungsvarianten!$G$4:$AN$51,COLUMN(R284),FALSE)</f>
        <v>-</v>
      </c>
      <c r="AC284" s="186" t="str">
        <f>VLOOKUP($K284,Buchungsvarianten!$G$4:$AN$51,COLUMN(S284),FALSE)</f>
        <v>-</v>
      </c>
      <c r="AD284" s="185" t="str">
        <f>VLOOKUP($K284,Buchungsvarianten!$G$4:$AN$51,COLUMN(T284),FALSE)</f>
        <v>-</v>
      </c>
      <c r="AE284" s="181" t="str">
        <f>VLOOKUP($K284,Buchungsvarianten!$G$4:$AN$51,COLUMN(U284),FALSE)</f>
        <v>-</v>
      </c>
      <c r="AF284" s="181" t="str">
        <f>VLOOKUP($K284,Buchungsvarianten!$G$4:$AN$51,COLUMN(V284),FALSE)</f>
        <v>-</v>
      </c>
      <c r="AG284" s="181" t="str">
        <f>VLOOKUP($K284,Buchungsvarianten!$G$4:$AN$51,COLUMN(W284),FALSE)</f>
        <v>-</v>
      </c>
      <c r="AH284" s="181" t="str">
        <f>VLOOKUP($K284,Buchungsvarianten!$G$4:$AN$51,COLUMN(X284),FALSE)</f>
        <v>-</v>
      </c>
      <c r="AI284" s="186" t="str">
        <f>VLOOKUP($K284,Buchungsvarianten!$G$4:$AN$51,COLUMN(Y284),FALSE)</f>
        <v>-</v>
      </c>
      <c r="AJ284" s="185" t="str">
        <f>VLOOKUP($K284,Buchungsvarianten!$G$4:$AN$51,COLUMN(Z284),FALSE)</f>
        <v>-</v>
      </c>
      <c r="AK284" s="181" t="str">
        <f>VLOOKUP($K284,Buchungsvarianten!$G$4:$AN$51,COLUMN(AA284),FALSE)</f>
        <v>-</v>
      </c>
      <c r="AL284" s="181" t="str">
        <f>VLOOKUP($K284,Buchungsvarianten!$G$4:$AN$51,COLUMN(AB284),FALSE)</f>
        <v>-</v>
      </c>
      <c r="AM284" s="181" t="str">
        <f>VLOOKUP($K284,Buchungsvarianten!$G$4:$AN$51,COLUMN(AC284),FALSE)</f>
        <v>-</v>
      </c>
      <c r="AN284" s="181" t="str">
        <f>VLOOKUP($K284,Buchungsvarianten!$G$4:$AN$51,COLUMN(AD284),FALSE)</f>
        <v>-</v>
      </c>
      <c r="AO284" s="186" t="str">
        <f>VLOOKUP($K284,Buchungsvarianten!$G$4:$AN$51,COLUMN(AE284),FALSE)</f>
        <v>-</v>
      </c>
      <c r="AP284" s="185" t="str">
        <f>VLOOKUP($K284,Buchungsvarianten!$G$4:$AN$51,COLUMN(AF284),FALSE)</f>
        <v>-</v>
      </c>
      <c r="AQ284" s="181" t="str">
        <f>VLOOKUP($K284,Buchungsvarianten!$G$4:$AN$51,COLUMN(AG284),FALSE)</f>
        <v>-</v>
      </c>
      <c r="AR284" s="186" t="str">
        <f>VLOOKUP($K284,Buchungsvarianten!$G$4:$AN$51,COLUMN(AH284),FALSE)</f>
        <v>-</v>
      </c>
      <c r="AS284" s="35"/>
    </row>
    <row r="285" spans="1:45" ht="30" x14ac:dyDescent="0.25">
      <c r="A285" s="6" t="s">
        <v>28</v>
      </c>
      <c r="B285" s="6" t="s">
        <v>27</v>
      </c>
      <c r="C285" s="6" t="s">
        <v>27</v>
      </c>
      <c r="D285" s="6" t="s">
        <v>66</v>
      </c>
      <c r="E285" s="6">
        <v>58107</v>
      </c>
      <c r="F285" s="119" t="s">
        <v>78</v>
      </c>
      <c r="G285" s="5">
        <f t="shared" si="4"/>
        <v>9</v>
      </c>
      <c r="H285" s="4" t="str">
        <f>VLOOKUP(G285,Buchungsvarianten!$D$4:$F$51,2,FALSE)</f>
        <v>Bring</v>
      </c>
      <c r="I285" s="123" t="str">
        <f>VLOOKUP(K285,Buchungsvarianten!$G$4:$AP$51,36,FALSE)</f>
        <v>HH-&gt;WSZ(Anl.Gem)-&gt;S/B</v>
      </c>
      <c r="J285" s="116" t="str">
        <f>VLOOKUP(G285,Buchungsvarianten!$D$4:$F$51,3,FALSE)</f>
        <v>WSZ als Anlage der Gemeinde</v>
      </c>
      <c r="K285" s="7">
        <v>9</v>
      </c>
      <c r="L285" s="185" t="str">
        <f>VLOOKUP($K285,Buchungsvarianten!$G$4:$AN$51,COLUMN(B285),FALSE)</f>
        <v>&lt;Pers.GLN Gem.&gt;</v>
      </c>
      <c r="M285" s="181" t="str">
        <f>VLOOKUP($K285,Buchungsvarianten!$G$4:$AN$51,COLUMN(C285),FALSE)</f>
        <v>&lt;Anl.GLN WSZ (Gem.)&gt;</v>
      </c>
      <c r="N285" s="181" t="str">
        <f>VLOOKUP($K285,Buchungsvarianten!$G$4:$AN$51,COLUMN(D285),FALSE)</f>
        <v>&lt;Übernahme&gt;</v>
      </c>
      <c r="O285" s="181" t="str">
        <f>VLOOKUP($K285,Buchungsvarianten!$G$4:$AN$51,COLUMN(E285),FALSE)</f>
        <v>Anl.GLN WSZ (Gem.)</v>
      </c>
      <c r="P285" s="181" t="str">
        <f>VLOOKUP($K285,Buchungsvarianten!$G$4:$AN$51,COLUMN(F285),FALSE)</f>
        <v>Stand.GLN S/B</v>
      </c>
      <c r="Q285" s="186" t="str">
        <f>VLOOKUP($K285,Buchungsvarianten!$G$4:$AN$51,COLUMN(G285),FALSE)</f>
        <v>Übergabe</v>
      </c>
      <c r="R285" s="185" t="str">
        <f>VLOOKUP($K285,Buchungsvarianten!$G$4:$AN$51,COLUMN(H285),FALSE)</f>
        <v>Stand.GLN WSZ (Gem.)</v>
      </c>
      <c r="S285" s="181" t="str">
        <f>VLOOKUP($K285,Buchungsvarianten!$G$4:$AN$51,COLUMN(I285),FALSE)</f>
        <v>Anl.GLN S/B</v>
      </c>
      <c r="T285" s="181" t="str">
        <f>VLOOKUP($K285,Buchungsvarianten!$G$4:$AN$51,COLUMN(J285),FALSE)</f>
        <v>Übernahme</v>
      </c>
      <c r="U285" s="181" t="str">
        <f>VLOOKUP($K285,Buchungsvarianten!$G$4:$AN$51,COLUMN(K285),FALSE)</f>
        <v>-</v>
      </c>
      <c r="V285" s="181" t="str">
        <f>VLOOKUP($K285,Buchungsvarianten!$G$4:$AN$51,COLUMN(L285),FALSE)</f>
        <v>-</v>
      </c>
      <c r="W285" s="186" t="str">
        <f>VLOOKUP($K285,Buchungsvarianten!$G$4:$AN$51,COLUMN(M285),FALSE)</f>
        <v>-</v>
      </c>
      <c r="X285" s="185" t="str">
        <f>VLOOKUP($K285,Buchungsvarianten!$G$4:$AN$51,COLUMN(N285),FALSE)</f>
        <v>-</v>
      </c>
      <c r="Y285" s="181" t="str">
        <f>VLOOKUP($K285,Buchungsvarianten!$G$4:$AN$51,COLUMN(O285),FALSE)</f>
        <v>-</v>
      </c>
      <c r="Z285" s="181" t="str">
        <f>VLOOKUP($K285,Buchungsvarianten!$G$4:$AN$51,COLUMN(P285),FALSE)</f>
        <v>-</v>
      </c>
      <c r="AA285" s="181" t="str">
        <f>VLOOKUP($K285,Buchungsvarianten!$G$4:$AN$51,COLUMN(Q285),FALSE)</f>
        <v>-</v>
      </c>
      <c r="AB285" s="181" t="str">
        <f>VLOOKUP($K285,Buchungsvarianten!$G$4:$AN$51,COLUMN(R285),FALSE)</f>
        <v>-</v>
      </c>
      <c r="AC285" s="186" t="str">
        <f>VLOOKUP($K285,Buchungsvarianten!$G$4:$AN$51,COLUMN(S285),FALSE)</f>
        <v>-</v>
      </c>
      <c r="AD285" s="185" t="str">
        <f>VLOOKUP($K285,Buchungsvarianten!$G$4:$AN$51,COLUMN(T285),FALSE)</f>
        <v>-</v>
      </c>
      <c r="AE285" s="181" t="str">
        <f>VLOOKUP($K285,Buchungsvarianten!$G$4:$AN$51,COLUMN(U285),FALSE)</f>
        <v>-</v>
      </c>
      <c r="AF285" s="181" t="str">
        <f>VLOOKUP($K285,Buchungsvarianten!$G$4:$AN$51,COLUMN(V285),FALSE)</f>
        <v>-</v>
      </c>
      <c r="AG285" s="181" t="str">
        <f>VLOOKUP($K285,Buchungsvarianten!$G$4:$AN$51,COLUMN(W285),FALSE)</f>
        <v>-</v>
      </c>
      <c r="AH285" s="181" t="str">
        <f>VLOOKUP($K285,Buchungsvarianten!$G$4:$AN$51,COLUMN(X285),FALSE)</f>
        <v>-</v>
      </c>
      <c r="AI285" s="186" t="str">
        <f>VLOOKUP($K285,Buchungsvarianten!$G$4:$AN$51,COLUMN(Y285),FALSE)</f>
        <v>-</v>
      </c>
      <c r="AJ285" s="185" t="str">
        <f>VLOOKUP($K285,Buchungsvarianten!$G$4:$AN$51,COLUMN(Z285),FALSE)</f>
        <v>-</v>
      </c>
      <c r="AK285" s="181" t="str">
        <f>VLOOKUP($K285,Buchungsvarianten!$G$4:$AN$51,COLUMN(AA285),FALSE)</f>
        <v>-</v>
      </c>
      <c r="AL285" s="181" t="str">
        <f>VLOOKUP($K285,Buchungsvarianten!$G$4:$AN$51,COLUMN(AB285),FALSE)</f>
        <v>-</v>
      </c>
      <c r="AM285" s="181" t="str">
        <f>VLOOKUP($K285,Buchungsvarianten!$G$4:$AN$51,COLUMN(AC285),FALSE)</f>
        <v>-</v>
      </c>
      <c r="AN285" s="181" t="str">
        <f>VLOOKUP($K285,Buchungsvarianten!$G$4:$AN$51,COLUMN(AD285),FALSE)</f>
        <v>-</v>
      </c>
      <c r="AO285" s="186" t="str">
        <f>VLOOKUP($K285,Buchungsvarianten!$G$4:$AN$51,COLUMN(AE285),FALSE)</f>
        <v>-</v>
      </c>
      <c r="AP285" s="185" t="str">
        <f>VLOOKUP($K285,Buchungsvarianten!$G$4:$AN$51,COLUMN(AF285),FALSE)</f>
        <v>-</v>
      </c>
      <c r="AQ285" s="181" t="str">
        <f>VLOOKUP($K285,Buchungsvarianten!$G$4:$AN$51,COLUMN(AG285),FALSE)</f>
        <v>-</v>
      </c>
      <c r="AR285" s="186" t="str">
        <f>VLOOKUP($K285,Buchungsvarianten!$G$4:$AN$51,COLUMN(AH285),FALSE)</f>
        <v>-</v>
      </c>
      <c r="AS285" s="35"/>
    </row>
    <row r="286" spans="1:45" ht="30" x14ac:dyDescent="0.25">
      <c r="A286" s="6" t="s">
        <v>28</v>
      </c>
      <c r="B286" s="6" t="s">
        <v>27</v>
      </c>
      <c r="C286" s="6" t="s">
        <v>27</v>
      </c>
      <c r="D286" s="6" t="s">
        <v>66</v>
      </c>
      <c r="E286" s="6">
        <v>57502</v>
      </c>
      <c r="F286" s="119" t="s">
        <v>79</v>
      </c>
      <c r="G286" s="5">
        <f t="shared" si="4"/>
        <v>9</v>
      </c>
      <c r="H286" s="4" t="str">
        <f>VLOOKUP(G286,Buchungsvarianten!$D$4:$F$51,2,FALSE)</f>
        <v>Bring</v>
      </c>
      <c r="I286" s="123" t="str">
        <f>VLOOKUP(K286,Buchungsvarianten!$G$4:$AP$51,36,FALSE)</f>
        <v>HH-&gt;WSZ(Anl.Gem)-&gt;S/B</v>
      </c>
      <c r="J286" s="116" t="str">
        <f>VLOOKUP(G286,Buchungsvarianten!$D$4:$F$51,3,FALSE)</f>
        <v>WSZ als Anlage der Gemeinde</v>
      </c>
      <c r="K286" s="7">
        <v>9</v>
      </c>
      <c r="L286" s="185" t="str">
        <f>VLOOKUP($K286,Buchungsvarianten!$G$4:$AN$51,COLUMN(B286),FALSE)</f>
        <v>&lt;Pers.GLN Gem.&gt;</v>
      </c>
      <c r="M286" s="181" t="str">
        <f>VLOOKUP($K286,Buchungsvarianten!$G$4:$AN$51,COLUMN(C286),FALSE)</f>
        <v>&lt;Anl.GLN WSZ (Gem.)&gt;</v>
      </c>
      <c r="N286" s="181" t="str">
        <f>VLOOKUP($K286,Buchungsvarianten!$G$4:$AN$51,COLUMN(D286),FALSE)</f>
        <v>&lt;Übernahme&gt;</v>
      </c>
      <c r="O286" s="181" t="str">
        <f>VLOOKUP($K286,Buchungsvarianten!$G$4:$AN$51,COLUMN(E286),FALSE)</f>
        <v>Anl.GLN WSZ (Gem.)</v>
      </c>
      <c r="P286" s="181" t="str">
        <f>VLOOKUP($K286,Buchungsvarianten!$G$4:$AN$51,COLUMN(F286),FALSE)</f>
        <v>Stand.GLN S/B</v>
      </c>
      <c r="Q286" s="186" t="str">
        <f>VLOOKUP($K286,Buchungsvarianten!$G$4:$AN$51,COLUMN(G286),FALSE)</f>
        <v>Übergabe</v>
      </c>
      <c r="R286" s="185" t="str">
        <f>VLOOKUP($K286,Buchungsvarianten!$G$4:$AN$51,COLUMN(H286),FALSE)</f>
        <v>Stand.GLN WSZ (Gem.)</v>
      </c>
      <c r="S286" s="181" t="str">
        <f>VLOOKUP($K286,Buchungsvarianten!$G$4:$AN$51,COLUMN(I286),FALSE)</f>
        <v>Anl.GLN S/B</v>
      </c>
      <c r="T286" s="181" t="str">
        <f>VLOOKUP($K286,Buchungsvarianten!$G$4:$AN$51,COLUMN(J286),FALSE)</f>
        <v>Übernahme</v>
      </c>
      <c r="U286" s="181" t="str">
        <f>VLOOKUP($K286,Buchungsvarianten!$G$4:$AN$51,COLUMN(K286),FALSE)</f>
        <v>-</v>
      </c>
      <c r="V286" s="181" t="str">
        <f>VLOOKUP($K286,Buchungsvarianten!$G$4:$AN$51,COLUMN(L286),FALSE)</f>
        <v>-</v>
      </c>
      <c r="W286" s="186" t="str">
        <f>VLOOKUP($K286,Buchungsvarianten!$G$4:$AN$51,COLUMN(M286),FALSE)</f>
        <v>-</v>
      </c>
      <c r="X286" s="185" t="str">
        <f>VLOOKUP($K286,Buchungsvarianten!$G$4:$AN$51,COLUMN(N286),FALSE)</f>
        <v>-</v>
      </c>
      <c r="Y286" s="181" t="str">
        <f>VLOOKUP($K286,Buchungsvarianten!$G$4:$AN$51,COLUMN(O286),FALSE)</f>
        <v>-</v>
      </c>
      <c r="Z286" s="181" t="str">
        <f>VLOOKUP($K286,Buchungsvarianten!$G$4:$AN$51,COLUMN(P286),FALSE)</f>
        <v>-</v>
      </c>
      <c r="AA286" s="181" t="str">
        <f>VLOOKUP($K286,Buchungsvarianten!$G$4:$AN$51,COLUMN(Q286),FALSE)</f>
        <v>-</v>
      </c>
      <c r="AB286" s="181" t="str">
        <f>VLOOKUP($K286,Buchungsvarianten!$G$4:$AN$51,COLUMN(R286),FALSE)</f>
        <v>-</v>
      </c>
      <c r="AC286" s="186" t="str">
        <f>VLOOKUP($K286,Buchungsvarianten!$G$4:$AN$51,COLUMN(S286),FALSE)</f>
        <v>-</v>
      </c>
      <c r="AD286" s="185" t="str">
        <f>VLOOKUP($K286,Buchungsvarianten!$G$4:$AN$51,COLUMN(T286),FALSE)</f>
        <v>-</v>
      </c>
      <c r="AE286" s="181" t="str">
        <f>VLOOKUP($K286,Buchungsvarianten!$G$4:$AN$51,COLUMN(U286),FALSE)</f>
        <v>-</v>
      </c>
      <c r="AF286" s="181" t="str">
        <f>VLOOKUP($K286,Buchungsvarianten!$G$4:$AN$51,COLUMN(V286),FALSE)</f>
        <v>-</v>
      </c>
      <c r="AG286" s="181" t="str">
        <f>VLOOKUP($K286,Buchungsvarianten!$G$4:$AN$51,COLUMN(W286),FALSE)</f>
        <v>-</v>
      </c>
      <c r="AH286" s="181" t="str">
        <f>VLOOKUP($K286,Buchungsvarianten!$G$4:$AN$51,COLUMN(X286),FALSE)</f>
        <v>-</v>
      </c>
      <c r="AI286" s="186" t="str">
        <f>VLOOKUP($K286,Buchungsvarianten!$G$4:$AN$51,COLUMN(Y286),FALSE)</f>
        <v>-</v>
      </c>
      <c r="AJ286" s="185" t="str">
        <f>VLOOKUP($K286,Buchungsvarianten!$G$4:$AN$51,COLUMN(Z286),FALSE)</f>
        <v>-</v>
      </c>
      <c r="AK286" s="181" t="str">
        <f>VLOOKUP($K286,Buchungsvarianten!$G$4:$AN$51,COLUMN(AA286),FALSE)</f>
        <v>-</v>
      </c>
      <c r="AL286" s="181" t="str">
        <f>VLOOKUP($K286,Buchungsvarianten!$G$4:$AN$51,COLUMN(AB286),FALSE)</f>
        <v>-</v>
      </c>
      <c r="AM286" s="181" t="str">
        <f>VLOOKUP($K286,Buchungsvarianten!$G$4:$AN$51,COLUMN(AC286),FALSE)</f>
        <v>-</v>
      </c>
      <c r="AN286" s="181" t="str">
        <f>VLOOKUP($K286,Buchungsvarianten!$G$4:$AN$51,COLUMN(AD286),FALSE)</f>
        <v>-</v>
      </c>
      <c r="AO286" s="186" t="str">
        <f>VLOOKUP($K286,Buchungsvarianten!$G$4:$AN$51,COLUMN(AE286),FALSE)</f>
        <v>-</v>
      </c>
      <c r="AP286" s="185" t="str">
        <f>VLOOKUP($K286,Buchungsvarianten!$G$4:$AN$51,COLUMN(AF286),FALSE)</f>
        <v>-</v>
      </c>
      <c r="AQ286" s="181" t="str">
        <f>VLOOKUP($K286,Buchungsvarianten!$G$4:$AN$51,COLUMN(AG286),FALSE)</f>
        <v>-</v>
      </c>
      <c r="AR286" s="186" t="str">
        <f>VLOOKUP($K286,Buchungsvarianten!$G$4:$AN$51,COLUMN(AH286),FALSE)</f>
        <v>-</v>
      </c>
      <c r="AS286" s="35"/>
    </row>
    <row r="287" spans="1:45" ht="30" x14ac:dyDescent="0.25">
      <c r="A287" s="6" t="s">
        <v>28</v>
      </c>
      <c r="B287" s="6" t="s">
        <v>27</v>
      </c>
      <c r="C287" s="6" t="s">
        <v>27</v>
      </c>
      <c r="D287" s="6" t="s">
        <v>66</v>
      </c>
      <c r="E287" s="6">
        <v>57129</v>
      </c>
      <c r="F287" s="119" t="s">
        <v>83</v>
      </c>
      <c r="G287" s="5">
        <f t="shared" si="4"/>
        <v>9</v>
      </c>
      <c r="H287" s="4" t="str">
        <f>VLOOKUP(G287,Buchungsvarianten!$D$4:$F$51,2,FALSE)</f>
        <v>Bring</v>
      </c>
      <c r="I287" s="123" t="str">
        <f>VLOOKUP(K287,Buchungsvarianten!$G$4:$AP$51,36,FALSE)</f>
        <v>HH-&gt;WSZ(Anl.Gem)-&gt;S/B</v>
      </c>
      <c r="J287" s="116" t="str">
        <f>VLOOKUP(G287,Buchungsvarianten!$D$4:$F$51,3,FALSE)</f>
        <v>WSZ als Anlage der Gemeinde</v>
      </c>
      <c r="K287" s="7">
        <v>9</v>
      </c>
      <c r="L287" s="185" t="str">
        <f>VLOOKUP($K287,Buchungsvarianten!$G$4:$AN$51,COLUMN(B287),FALSE)</f>
        <v>&lt;Pers.GLN Gem.&gt;</v>
      </c>
      <c r="M287" s="181" t="str">
        <f>VLOOKUP($K287,Buchungsvarianten!$G$4:$AN$51,COLUMN(C287),FALSE)</f>
        <v>&lt;Anl.GLN WSZ (Gem.)&gt;</v>
      </c>
      <c r="N287" s="181" t="str">
        <f>VLOOKUP($K287,Buchungsvarianten!$G$4:$AN$51,COLUMN(D287),FALSE)</f>
        <v>&lt;Übernahme&gt;</v>
      </c>
      <c r="O287" s="181" t="str">
        <f>VLOOKUP($K287,Buchungsvarianten!$G$4:$AN$51,COLUMN(E287),FALSE)</f>
        <v>Anl.GLN WSZ (Gem.)</v>
      </c>
      <c r="P287" s="181" t="str">
        <f>VLOOKUP($K287,Buchungsvarianten!$G$4:$AN$51,COLUMN(F287),FALSE)</f>
        <v>Stand.GLN S/B</v>
      </c>
      <c r="Q287" s="186" t="str">
        <f>VLOOKUP($K287,Buchungsvarianten!$G$4:$AN$51,COLUMN(G287),FALSE)</f>
        <v>Übergabe</v>
      </c>
      <c r="R287" s="185" t="str">
        <f>VLOOKUP($K287,Buchungsvarianten!$G$4:$AN$51,COLUMN(H287),FALSE)</f>
        <v>Stand.GLN WSZ (Gem.)</v>
      </c>
      <c r="S287" s="181" t="str">
        <f>VLOOKUP($K287,Buchungsvarianten!$G$4:$AN$51,COLUMN(I287),FALSE)</f>
        <v>Anl.GLN S/B</v>
      </c>
      <c r="T287" s="181" t="str">
        <f>VLOOKUP($K287,Buchungsvarianten!$G$4:$AN$51,COLUMN(J287),FALSE)</f>
        <v>Übernahme</v>
      </c>
      <c r="U287" s="181" t="str">
        <f>VLOOKUP($K287,Buchungsvarianten!$G$4:$AN$51,COLUMN(K287),FALSE)</f>
        <v>-</v>
      </c>
      <c r="V287" s="181" t="str">
        <f>VLOOKUP($K287,Buchungsvarianten!$G$4:$AN$51,COLUMN(L287),FALSE)</f>
        <v>-</v>
      </c>
      <c r="W287" s="186" t="str">
        <f>VLOOKUP($K287,Buchungsvarianten!$G$4:$AN$51,COLUMN(M287),FALSE)</f>
        <v>-</v>
      </c>
      <c r="X287" s="185" t="str">
        <f>VLOOKUP($K287,Buchungsvarianten!$G$4:$AN$51,COLUMN(N287),FALSE)</f>
        <v>-</v>
      </c>
      <c r="Y287" s="181" t="str">
        <f>VLOOKUP($K287,Buchungsvarianten!$G$4:$AN$51,COLUMN(O287),FALSE)</f>
        <v>-</v>
      </c>
      <c r="Z287" s="181" t="str">
        <f>VLOOKUP($K287,Buchungsvarianten!$G$4:$AN$51,COLUMN(P287),FALSE)</f>
        <v>-</v>
      </c>
      <c r="AA287" s="181" t="str">
        <f>VLOOKUP($K287,Buchungsvarianten!$G$4:$AN$51,COLUMN(Q287),FALSE)</f>
        <v>-</v>
      </c>
      <c r="AB287" s="181" t="str">
        <f>VLOOKUP($K287,Buchungsvarianten!$G$4:$AN$51,COLUMN(R287),FALSE)</f>
        <v>-</v>
      </c>
      <c r="AC287" s="186" t="str">
        <f>VLOOKUP($K287,Buchungsvarianten!$G$4:$AN$51,COLUMN(S287),FALSE)</f>
        <v>-</v>
      </c>
      <c r="AD287" s="185" t="str">
        <f>VLOOKUP($K287,Buchungsvarianten!$G$4:$AN$51,COLUMN(T287),FALSE)</f>
        <v>-</v>
      </c>
      <c r="AE287" s="181" t="str">
        <f>VLOOKUP($K287,Buchungsvarianten!$G$4:$AN$51,COLUMN(U287),FALSE)</f>
        <v>-</v>
      </c>
      <c r="AF287" s="181" t="str">
        <f>VLOOKUP($K287,Buchungsvarianten!$G$4:$AN$51,COLUMN(V287),FALSE)</f>
        <v>-</v>
      </c>
      <c r="AG287" s="181" t="str">
        <f>VLOOKUP($K287,Buchungsvarianten!$G$4:$AN$51,COLUMN(W287),FALSE)</f>
        <v>-</v>
      </c>
      <c r="AH287" s="181" t="str">
        <f>VLOOKUP($K287,Buchungsvarianten!$G$4:$AN$51,COLUMN(X287),FALSE)</f>
        <v>-</v>
      </c>
      <c r="AI287" s="186" t="str">
        <f>VLOOKUP($K287,Buchungsvarianten!$G$4:$AN$51,COLUMN(Y287),FALSE)</f>
        <v>-</v>
      </c>
      <c r="AJ287" s="185" t="str">
        <f>VLOOKUP($K287,Buchungsvarianten!$G$4:$AN$51,COLUMN(Z287),FALSE)</f>
        <v>-</v>
      </c>
      <c r="AK287" s="181" t="str">
        <f>VLOOKUP($K287,Buchungsvarianten!$G$4:$AN$51,COLUMN(AA287),FALSE)</f>
        <v>-</v>
      </c>
      <c r="AL287" s="181" t="str">
        <f>VLOOKUP($K287,Buchungsvarianten!$G$4:$AN$51,COLUMN(AB287),FALSE)</f>
        <v>-</v>
      </c>
      <c r="AM287" s="181" t="str">
        <f>VLOOKUP($K287,Buchungsvarianten!$G$4:$AN$51,COLUMN(AC287),FALSE)</f>
        <v>-</v>
      </c>
      <c r="AN287" s="181" t="str">
        <f>VLOOKUP($K287,Buchungsvarianten!$G$4:$AN$51,COLUMN(AD287),FALSE)</f>
        <v>-</v>
      </c>
      <c r="AO287" s="186" t="str">
        <f>VLOOKUP($K287,Buchungsvarianten!$G$4:$AN$51,COLUMN(AE287),FALSE)</f>
        <v>-</v>
      </c>
      <c r="AP287" s="185" t="str">
        <f>VLOOKUP($K287,Buchungsvarianten!$G$4:$AN$51,COLUMN(AF287),FALSE)</f>
        <v>-</v>
      </c>
      <c r="AQ287" s="181" t="str">
        <f>VLOOKUP($K287,Buchungsvarianten!$G$4:$AN$51,COLUMN(AG287),FALSE)</f>
        <v>-</v>
      </c>
      <c r="AR287" s="186" t="str">
        <f>VLOOKUP($K287,Buchungsvarianten!$G$4:$AN$51,COLUMN(AH287),FALSE)</f>
        <v>-</v>
      </c>
      <c r="AS287" s="35"/>
    </row>
    <row r="288" spans="1:45" s="14" customFormat="1" ht="30" x14ac:dyDescent="0.25">
      <c r="A288" s="6" t="s">
        <v>28</v>
      </c>
      <c r="B288" s="6" t="s">
        <v>27</v>
      </c>
      <c r="C288" s="6" t="s">
        <v>27</v>
      </c>
      <c r="D288" s="6" t="s">
        <v>66</v>
      </c>
      <c r="E288" s="6">
        <v>57118</v>
      </c>
      <c r="F288" s="119" t="s">
        <v>153</v>
      </c>
      <c r="G288" s="5">
        <f>K288</f>
        <v>26</v>
      </c>
      <c r="H288" s="4" t="str">
        <f>VLOOKUP(G288,Buchungsvarianten!$D$4:$F$51,2,FALSE)</f>
        <v>Bring</v>
      </c>
      <c r="I288" s="123" t="str">
        <f>VLOOKUP(K288,Buchungsvarianten!$G$4:$AP$51,36,FALSE)</f>
        <v>HH-&gt;WSZ(Anl.Gem)-&gt;ARA-&gt;S/B-&gt;ARA-&gt;S/B</v>
      </c>
      <c r="J288" s="116" t="str">
        <f>VLOOKUP(G288,Buchungsvarianten!$D$4:$F$51,3,FALSE)</f>
        <v>WSZ als Anlage der Gemeinde</v>
      </c>
      <c r="K288" s="7">
        <v>26</v>
      </c>
      <c r="L288" s="185" t="str">
        <f>VLOOKUP($K288,Buchungsvarianten!$G$4:$AN$51,COLUMN(B288),FALSE)</f>
        <v>&lt;Pers.GLN Gem.&gt;</v>
      </c>
      <c r="M288" s="181" t="str">
        <f>VLOOKUP($K288,Buchungsvarianten!$G$4:$AN$51,COLUMN(C288),FALSE)</f>
        <v>&lt;Anl.GLN WSZ (Gem.)&gt;</v>
      </c>
      <c r="N288" s="181" t="str">
        <f>VLOOKUP($K288,Buchungsvarianten!$G$4:$AN$51,COLUMN(D288),FALSE)</f>
        <v>&lt;Übernahme&gt;</v>
      </c>
      <c r="O288" s="181" t="str">
        <f>VLOOKUP($K288,Buchungsvarianten!$G$4:$AN$51,COLUMN(E288),FALSE)</f>
        <v>Anl.GLN WSZ (Gem.)</v>
      </c>
      <c r="P288" s="181" t="str">
        <f>VLOOKUP($K288,Buchungsvarianten!$G$4:$AN$51,COLUMN(F288),FALSE)</f>
        <v>Pers.GLN Sammelsystem</v>
      </c>
      <c r="Q288" s="186" t="str">
        <f>VLOOKUP($K288,Buchungsvarianten!$G$4:$AN$51,COLUMN(G288),FALSE)</f>
        <v>ÜG in Strecke</v>
      </c>
      <c r="R288" s="185" t="str">
        <f>VLOOKUP($K288,Buchungsvarianten!$G$4:$AN$51,COLUMN(H288),FALSE)</f>
        <v>Stand.GLN WSZ (Gem.)</v>
      </c>
      <c r="S288" s="181" t="str">
        <f>VLOOKUP($K288,Buchungsvarianten!$G$4:$AN$51,COLUMN(I288),FALSE)</f>
        <v>Pers.GLN Sammelsystem</v>
      </c>
      <c r="T288" s="181" t="str">
        <f>VLOOKUP($K288,Buchungsvarianten!$G$4:$AN$51,COLUMN(J288),FALSE)</f>
        <v>ÜN in Strecke</v>
      </c>
      <c r="U288" s="181" t="str">
        <f>VLOOKUP($K288,Buchungsvarianten!$G$4:$AN$51,COLUMN(K288),FALSE)</f>
        <v>Pers.GLN Sammelsystem</v>
      </c>
      <c r="V288" s="181" t="str">
        <f>VLOOKUP($K288,Buchungsvarianten!$G$4:$AN$51,COLUMN(L288),FALSE)</f>
        <v>Stand.GLN S/B</v>
      </c>
      <c r="W288" s="186" t="str">
        <f>VLOOKUP($K288,Buchungsvarianten!$G$4:$AN$51,COLUMN(M288),FALSE)</f>
        <v>ÜG aus Strecke</v>
      </c>
      <c r="X288" s="185" t="str">
        <f>VLOOKUP($K288,Buchungsvarianten!$G$4:$AN$51,COLUMN(N288),FALSE)</f>
        <v>Pers.GLN Sammelsystem</v>
      </c>
      <c r="Y288" s="181" t="str">
        <f>VLOOKUP($K288,Buchungsvarianten!$G$4:$AN$51,COLUMN(O288),FALSE)</f>
        <v>Anl.GLN S/B</v>
      </c>
      <c r="Z288" s="181" t="str">
        <f>VLOOKUP($K288,Buchungsvarianten!$G$4:$AN$51,COLUMN(P288),FALSE)</f>
        <v>ÜN aus Strecke</v>
      </c>
      <c r="AA288" s="181" t="str">
        <f>VLOOKUP($K288,Buchungsvarianten!$G$4:$AN$51,COLUMN(Q288),FALSE)</f>
        <v>Anl.GLN S/B</v>
      </c>
      <c r="AB288" s="181" t="str">
        <f>VLOOKUP($K288,Buchungsvarianten!$G$4:$AN$51,COLUMN(R288),FALSE)</f>
        <v>Pers.GLN Sammelsystem</v>
      </c>
      <c r="AC288" s="186" t="str">
        <f>VLOOKUP($K288,Buchungsvarianten!$G$4:$AN$51,COLUMN(S288),FALSE)</f>
        <v>ÜG in Strecke</v>
      </c>
      <c r="AD288" s="185" t="str">
        <f>VLOOKUP($K288,Buchungsvarianten!$G$4:$AN$51,COLUMN(T288),FALSE)</f>
        <v>Stand.GLN S/B</v>
      </c>
      <c r="AE288" s="181" t="str">
        <f>VLOOKUP($K288,Buchungsvarianten!$G$4:$AN$51,COLUMN(U288),FALSE)</f>
        <v>Pers.GLN Sammelsystem</v>
      </c>
      <c r="AF288" s="181" t="str">
        <f>VLOOKUP($K288,Buchungsvarianten!$G$4:$AN$51,COLUMN(V288),FALSE)</f>
        <v>ÜN in Strecke</v>
      </c>
      <c r="AG288" s="181" t="str">
        <f>VLOOKUP($K288,Buchungsvarianten!$G$4:$AN$51,COLUMN(W288),FALSE)</f>
        <v>Pers.GLN Sammelsystem</v>
      </c>
      <c r="AH288" s="181" t="str">
        <f>VLOOKUP($K288,Buchungsvarianten!$G$4:$AN$51,COLUMN(X288),FALSE)</f>
        <v>Stand.GLN S/B</v>
      </c>
      <c r="AI288" s="186" t="str">
        <f>VLOOKUP($K288,Buchungsvarianten!$G$4:$AN$51,COLUMN(Y288),FALSE)</f>
        <v>ÜG aus Strecke</v>
      </c>
      <c r="AJ288" s="185" t="str">
        <f>VLOOKUP($K288,Buchungsvarianten!$G$4:$AN$51,COLUMN(Z288),FALSE)</f>
        <v>Pers.GLN Sammelsystem</v>
      </c>
      <c r="AK288" s="181" t="str">
        <f>VLOOKUP($K288,Buchungsvarianten!$G$4:$AN$51,COLUMN(AA288),FALSE)</f>
        <v>Anl.GLN S/B</v>
      </c>
      <c r="AL288" s="181" t="str">
        <f>VLOOKUP($K288,Buchungsvarianten!$G$4:$AN$51,COLUMN(AB288),FALSE)</f>
        <v>Übernahme</v>
      </c>
      <c r="AM288" s="181" t="str">
        <f>VLOOKUP($K288,Buchungsvarianten!$G$4:$AN$51,COLUMN(AC288),FALSE)</f>
        <v>-</v>
      </c>
      <c r="AN288" s="181" t="str">
        <f>VLOOKUP($K288,Buchungsvarianten!$G$4:$AN$51,COLUMN(AD288),FALSE)</f>
        <v>-</v>
      </c>
      <c r="AO288" s="186" t="str">
        <f>VLOOKUP($K288,Buchungsvarianten!$G$4:$AN$51,COLUMN(AE288),FALSE)</f>
        <v>-</v>
      </c>
      <c r="AP288" s="185" t="str">
        <f>VLOOKUP($K288,Buchungsvarianten!$G$4:$AN$51,COLUMN(AF288),FALSE)</f>
        <v>-</v>
      </c>
      <c r="AQ288" s="181" t="str">
        <f>VLOOKUP($K288,Buchungsvarianten!$G$4:$AN$51,COLUMN(AG288),FALSE)</f>
        <v>-</v>
      </c>
      <c r="AR288" s="186" t="str">
        <f>VLOOKUP($K288,Buchungsvarianten!$G$4:$AN$51,COLUMN(AH288),FALSE)</f>
        <v>-</v>
      </c>
      <c r="AS288" s="35"/>
    </row>
    <row r="289" spans="1:45" s="14" customFormat="1" ht="30" x14ac:dyDescent="0.25">
      <c r="A289" s="6" t="s">
        <v>28</v>
      </c>
      <c r="B289" s="6" t="s">
        <v>27</v>
      </c>
      <c r="C289" s="6" t="s">
        <v>27</v>
      </c>
      <c r="D289" s="6" t="s">
        <v>66</v>
      </c>
      <c r="E289" s="6">
        <v>57119</v>
      </c>
      <c r="F289" s="119" t="s">
        <v>84</v>
      </c>
      <c r="G289" s="5">
        <f t="shared" si="4"/>
        <v>9</v>
      </c>
      <c r="H289" s="4" t="str">
        <f>VLOOKUP(G289,Buchungsvarianten!$D$4:$F$51,2,FALSE)</f>
        <v>Bring</v>
      </c>
      <c r="I289" s="123" t="str">
        <f>VLOOKUP(K289,Buchungsvarianten!$G$4:$AP$51,36,FALSE)</f>
        <v>HH-&gt;WSZ(Anl.Gem)-&gt;S/B</v>
      </c>
      <c r="J289" s="116" t="str">
        <f>VLOOKUP(G289,Buchungsvarianten!$D$4:$F$51,3,FALSE)</f>
        <v>WSZ als Anlage der Gemeinde</v>
      </c>
      <c r="K289" s="7">
        <v>9</v>
      </c>
      <c r="L289" s="185" t="str">
        <f>VLOOKUP($K289,Buchungsvarianten!$G$4:$AN$51,COLUMN(B289),FALSE)</f>
        <v>&lt;Pers.GLN Gem.&gt;</v>
      </c>
      <c r="M289" s="181" t="str">
        <f>VLOOKUP($K289,Buchungsvarianten!$G$4:$AN$51,COLUMN(C289),FALSE)</f>
        <v>&lt;Anl.GLN WSZ (Gem.)&gt;</v>
      </c>
      <c r="N289" s="181" t="str">
        <f>VLOOKUP($K289,Buchungsvarianten!$G$4:$AN$51,COLUMN(D289),FALSE)</f>
        <v>&lt;Übernahme&gt;</v>
      </c>
      <c r="O289" s="181" t="str">
        <f>VLOOKUP($K289,Buchungsvarianten!$G$4:$AN$51,COLUMN(E289),FALSE)</f>
        <v>Anl.GLN WSZ (Gem.)</v>
      </c>
      <c r="P289" s="181" t="str">
        <f>VLOOKUP($K289,Buchungsvarianten!$G$4:$AN$51,COLUMN(F289),FALSE)</f>
        <v>Stand.GLN S/B</v>
      </c>
      <c r="Q289" s="186" t="str">
        <f>VLOOKUP($K289,Buchungsvarianten!$G$4:$AN$51,COLUMN(G289),FALSE)</f>
        <v>Übergabe</v>
      </c>
      <c r="R289" s="185" t="str">
        <f>VLOOKUP($K289,Buchungsvarianten!$G$4:$AN$51,COLUMN(H289),FALSE)</f>
        <v>Stand.GLN WSZ (Gem.)</v>
      </c>
      <c r="S289" s="181" t="str">
        <f>VLOOKUP($K289,Buchungsvarianten!$G$4:$AN$51,COLUMN(I289),FALSE)</f>
        <v>Anl.GLN S/B</v>
      </c>
      <c r="T289" s="181" t="str">
        <f>VLOOKUP($K289,Buchungsvarianten!$G$4:$AN$51,COLUMN(J289),FALSE)</f>
        <v>Übernahme</v>
      </c>
      <c r="U289" s="181" t="str">
        <f>VLOOKUP($K289,Buchungsvarianten!$G$4:$AN$51,COLUMN(K289),FALSE)</f>
        <v>-</v>
      </c>
      <c r="V289" s="181" t="str">
        <f>VLOOKUP($K289,Buchungsvarianten!$G$4:$AN$51,COLUMN(L289),FALSE)</f>
        <v>-</v>
      </c>
      <c r="W289" s="186" t="str">
        <f>VLOOKUP($K289,Buchungsvarianten!$G$4:$AN$51,COLUMN(M289),FALSE)</f>
        <v>-</v>
      </c>
      <c r="X289" s="185" t="str">
        <f>VLOOKUP($K289,Buchungsvarianten!$G$4:$AN$51,COLUMN(N289),FALSE)</f>
        <v>-</v>
      </c>
      <c r="Y289" s="181" t="str">
        <f>VLOOKUP($K289,Buchungsvarianten!$G$4:$AN$51,COLUMN(O289),FALSE)</f>
        <v>-</v>
      </c>
      <c r="Z289" s="181" t="str">
        <f>VLOOKUP($K289,Buchungsvarianten!$G$4:$AN$51,COLUMN(P289),FALSE)</f>
        <v>-</v>
      </c>
      <c r="AA289" s="181" t="str">
        <f>VLOOKUP($K289,Buchungsvarianten!$G$4:$AN$51,COLUMN(Q289),FALSE)</f>
        <v>-</v>
      </c>
      <c r="AB289" s="181" t="str">
        <f>VLOOKUP($K289,Buchungsvarianten!$G$4:$AN$51,COLUMN(R289),FALSE)</f>
        <v>-</v>
      </c>
      <c r="AC289" s="186" t="str">
        <f>VLOOKUP($K289,Buchungsvarianten!$G$4:$AN$51,COLUMN(S289),FALSE)</f>
        <v>-</v>
      </c>
      <c r="AD289" s="185" t="str">
        <f>VLOOKUP($K289,Buchungsvarianten!$G$4:$AN$51,COLUMN(T289),FALSE)</f>
        <v>-</v>
      </c>
      <c r="AE289" s="181" t="str">
        <f>VLOOKUP($K289,Buchungsvarianten!$G$4:$AN$51,COLUMN(U289),FALSE)</f>
        <v>-</v>
      </c>
      <c r="AF289" s="181" t="str">
        <f>VLOOKUP($K289,Buchungsvarianten!$G$4:$AN$51,COLUMN(V289),FALSE)</f>
        <v>-</v>
      </c>
      <c r="AG289" s="181" t="str">
        <f>VLOOKUP($K289,Buchungsvarianten!$G$4:$AN$51,COLUMN(W289),FALSE)</f>
        <v>-</v>
      </c>
      <c r="AH289" s="181" t="str">
        <f>VLOOKUP($K289,Buchungsvarianten!$G$4:$AN$51,COLUMN(X289),FALSE)</f>
        <v>-</v>
      </c>
      <c r="AI289" s="186" t="str">
        <f>VLOOKUP($K289,Buchungsvarianten!$G$4:$AN$51,COLUMN(Y289),FALSE)</f>
        <v>-</v>
      </c>
      <c r="AJ289" s="185" t="str">
        <f>VLOOKUP($K289,Buchungsvarianten!$G$4:$AN$51,COLUMN(Z289),FALSE)</f>
        <v>-</v>
      </c>
      <c r="AK289" s="181" t="str">
        <f>VLOOKUP($K289,Buchungsvarianten!$G$4:$AN$51,COLUMN(AA289),FALSE)</f>
        <v>-</v>
      </c>
      <c r="AL289" s="181" t="str">
        <f>VLOOKUP($K289,Buchungsvarianten!$G$4:$AN$51,COLUMN(AB289),FALSE)</f>
        <v>-</v>
      </c>
      <c r="AM289" s="181" t="str">
        <f>VLOOKUP($K289,Buchungsvarianten!$G$4:$AN$51,COLUMN(AC289),FALSE)</f>
        <v>-</v>
      </c>
      <c r="AN289" s="181" t="str">
        <f>VLOOKUP($K289,Buchungsvarianten!$G$4:$AN$51,COLUMN(AD289),FALSE)</f>
        <v>-</v>
      </c>
      <c r="AO289" s="186" t="str">
        <f>VLOOKUP($K289,Buchungsvarianten!$G$4:$AN$51,COLUMN(AE289),FALSE)</f>
        <v>-</v>
      </c>
      <c r="AP289" s="185" t="str">
        <f>VLOOKUP($K289,Buchungsvarianten!$G$4:$AN$51,COLUMN(AF289),FALSE)</f>
        <v>-</v>
      </c>
      <c r="AQ289" s="181" t="str">
        <f>VLOOKUP($K289,Buchungsvarianten!$G$4:$AN$51,COLUMN(AG289),FALSE)</f>
        <v>-</v>
      </c>
      <c r="AR289" s="186" t="str">
        <f>VLOOKUP($K289,Buchungsvarianten!$G$4:$AN$51,COLUMN(AH289),FALSE)</f>
        <v>-</v>
      </c>
      <c r="AS289" s="35"/>
    </row>
    <row r="290" spans="1:45" s="14" customFormat="1" ht="30" x14ac:dyDescent="0.25">
      <c r="A290" s="6" t="s">
        <v>28</v>
      </c>
      <c r="B290" s="6" t="s">
        <v>27</v>
      </c>
      <c r="C290" s="6" t="s">
        <v>27</v>
      </c>
      <c r="D290" s="6" t="s">
        <v>66</v>
      </c>
      <c r="E290" s="6">
        <v>57119</v>
      </c>
      <c r="F290" s="119" t="s">
        <v>115</v>
      </c>
      <c r="G290" s="5">
        <f t="shared" si="4"/>
        <v>26</v>
      </c>
      <c r="H290" s="4" t="str">
        <f>VLOOKUP(G290,Buchungsvarianten!$D$4:$F$51,2,FALSE)</f>
        <v>Bring</v>
      </c>
      <c r="I290" s="123" t="str">
        <f>VLOOKUP(K290,Buchungsvarianten!$G$4:$AP$51,36,FALSE)</f>
        <v>HH-&gt;WSZ(Anl.Gem)-&gt;ARA-&gt;S/B-&gt;ARA-&gt;S/B</v>
      </c>
      <c r="J290" s="116" t="str">
        <f>VLOOKUP(G290,Buchungsvarianten!$D$4:$F$51,3,FALSE)</f>
        <v>WSZ als Anlage der Gemeinde</v>
      </c>
      <c r="K290" s="7">
        <v>26</v>
      </c>
      <c r="L290" s="185" t="str">
        <f>VLOOKUP($K290,Buchungsvarianten!$G$4:$AN$51,COLUMN(B290),FALSE)</f>
        <v>&lt;Pers.GLN Gem.&gt;</v>
      </c>
      <c r="M290" s="181" t="str">
        <f>VLOOKUP($K290,Buchungsvarianten!$G$4:$AN$51,COLUMN(C290),FALSE)</f>
        <v>&lt;Anl.GLN WSZ (Gem.)&gt;</v>
      </c>
      <c r="N290" s="181" t="str">
        <f>VLOOKUP($K290,Buchungsvarianten!$G$4:$AN$51,COLUMN(D290),FALSE)</f>
        <v>&lt;Übernahme&gt;</v>
      </c>
      <c r="O290" s="181" t="str">
        <f>VLOOKUP($K290,Buchungsvarianten!$G$4:$AN$51,COLUMN(E290),FALSE)</f>
        <v>Anl.GLN WSZ (Gem.)</v>
      </c>
      <c r="P290" s="181" t="str">
        <f>VLOOKUP($K290,Buchungsvarianten!$G$4:$AN$51,COLUMN(F290),FALSE)</f>
        <v>Pers.GLN Sammelsystem</v>
      </c>
      <c r="Q290" s="186" t="str">
        <f>VLOOKUP($K290,Buchungsvarianten!$G$4:$AN$51,COLUMN(G290),FALSE)</f>
        <v>ÜG in Strecke</v>
      </c>
      <c r="R290" s="185" t="str">
        <f>VLOOKUP($K290,Buchungsvarianten!$G$4:$AN$51,COLUMN(H290),FALSE)</f>
        <v>Stand.GLN WSZ (Gem.)</v>
      </c>
      <c r="S290" s="181" t="str">
        <f>VLOOKUP($K290,Buchungsvarianten!$G$4:$AN$51,COLUMN(I290),FALSE)</f>
        <v>Pers.GLN Sammelsystem</v>
      </c>
      <c r="T290" s="181" t="str">
        <f>VLOOKUP($K290,Buchungsvarianten!$G$4:$AN$51,COLUMN(J290),FALSE)</f>
        <v>ÜN in Strecke</v>
      </c>
      <c r="U290" s="181" t="str">
        <f>VLOOKUP($K290,Buchungsvarianten!$G$4:$AN$51,COLUMN(K290),FALSE)</f>
        <v>Pers.GLN Sammelsystem</v>
      </c>
      <c r="V290" s="181" t="str">
        <f>VLOOKUP($K290,Buchungsvarianten!$G$4:$AN$51,COLUMN(L290),FALSE)</f>
        <v>Stand.GLN S/B</v>
      </c>
      <c r="W290" s="186" t="str">
        <f>VLOOKUP($K290,Buchungsvarianten!$G$4:$AN$51,COLUMN(M290),FALSE)</f>
        <v>ÜG aus Strecke</v>
      </c>
      <c r="X290" s="185" t="str">
        <f>VLOOKUP($K290,Buchungsvarianten!$G$4:$AN$51,COLUMN(N290),FALSE)</f>
        <v>Pers.GLN Sammelsystem</v>
      </c>
      <c r="Y290" s="181" t="str">
        <f>VLOOKUP($K290,Buchungsvarianten!$G$4:$AN$51,COLUMN(O290),FALSE)</f>
        <v>Anl.GLN S/B</v>
      </c>
      <c r="Z290" s="181" t="str">
        <f>VLOOKUP($K290,Buchungsvarianten!$G$4:$AN$51,COLUMN(P290),FALSE)</f>
        <v>ÜN aus Strecke</v>
      </c>
      <c r="AA290" s="181" t="str">
        <f>VLOOKUP($K290,Buchungsvarianten!$G$4:$AN$51,COLUMN(Q290),FALSE)</f>
        <v>Anl.GLN S/B</v>
      </c>
      <c r="AB290" s="181" t="str">
        <f>VLOOKUP($K290,Buchungsvarianten!$G$4:$AN$51,COLUMN(R290),FALSE)</f>
        <v>Pers.GLN Sammelsystem</v>
      </c>
      <c r="AC290" s="186" t="str">
        <f>VLOOKUP($K290,Buchungsvarianten!$G$4:$AN$51,COLUMN(S290),FALSE)</f>
        <v>ÜG in Strecke</v>
      </c>
      <c r="AD290" s="185" t="str">
        <f>VLOOKUP($K290,Buchungsvarianten!$G$4:$AN$51,COLUMN(T290),FALSE)</f>
        <v>Stand.GLN S/B</v>
      </c>
      <c r="AE290" s="181" t="str">
        <f>VLOOKUP($K290,Buchungsvarianten!$G$4:$AN$51,COLUMN(U290),FALSE)</f>
        <v>Pers.GLN Sammelsystem</v>
      </c>
      <c r="AF290" s="181" t="str">
        <f>VLOOKUP($K290,Buchungsvarianten!$G$4:$AN$51,COLUMN(V290),FALSE)</f>
        <v>ÜN in Strecke</v>
      </c>
      <c r="AG290" s="181" t="str">
        <f>VLOOKUP($K290,Buchungsvarianten!$G$4:$AN$51,COLUMN(W290),FALSE)</f>
        <v>Pers.GLN Sammelsystem</v>
      </c>
      <c r="AH290" s="181" t="str">
        <f>VLOOKUP($K290,Buchungsvarianten!$G$4:$AN$51,COLUMN(X290),FALSE)</f>
        <v>Stand.GLN S/B</v>
      </c>
      <c r="AI290" s="186" t="str">
        <f>VLOOKUP($K290,Buchungsvarianten!$G$4:$AN$51,COLUMN(Y290),FALSE)</f>
        <v>ÜG aus Strecke</v>
      </c>
      <c r="AJ290" s="185" t="str">
        <f>VLOOKUP($K290,Buchungsvarianten!$G$4:$AN$51,COLUMN(Z290),FALSE)</f>
        <v>Pers.GLN Sammelsystem</v>
      </c>
      <c r="AK290" s="181" t="str">
        <f>VLOOKUP($K290,Buchungsvarianten!$G$4:$AN$51,COLUMN(AA290),FALSE)</f>
        <v>Anl.GLN S/B</v>
      </c>
      <c r="AL290" s="181" t="str">
        <f>VLOOKUP($K290,Buchungsvarianten!$G$4:$AN$51,COLUMN(AB290),FALSE)</f>
        <v>Übernahme</v>
      </c>
      <c r="AM290" s="181" t="str">
        <f>VLOOKUP($K290,Buchungsvarianten!$G$4:$AN$51,COLUMN(AC290),FALSE)</f>
        <v>-</v>
      </c>
      <c r="AN290" s="181" t="str">
        <f>VLOOKUP($K290,Buchungsvarianten!$G$4:$AN$51,COLUMN(AD290),FALSE)</f>
        <v>-</v>
      </c>
      <c r="AO290" s="186" t="str">
        <f>VLOOKUP($K290,Buchungsvarianten!$G$4:$AN$51,COLUMN(AE290),FALSE)</f>
        <v>-</v>
      </c>
      <c r="AP290" s="185" t="str">
        <f>VLOOKUP($K290,Buchungsvarianten!$G$4:$AN$51,COLUMN(AF290),FALSE)</f>
        <v>-</v>
      </c>
      <c r="AQ290" s="181" t="str">
        <f>VLOOKUP($K290,Buchungsvarianten!$G$4:$AN$51,COLUMN(AG290),FALSE)</f>
        <v>-</v>
      </c>
      <c r="AR290" s="186" t="str">
        <f>VLOOKUP($K290,Buchungsvarianten!$G$4:$AN$51,COLUMN(AH290),FALSE)</f>
        <v>-</v>
      </c>
      <c r="AS290" s="35"/>
    </row>
    <row r="291" spans="1:45" s="14" customFormat="1" ht="30" x14ac:dyDescent="0.25">
      <c r="A291" s="6" t="s">
        <v>28</v>
      </c>
      <c r="B291" s="6" t="s">
        <v>27</v>
      </c>
      <c r="C291" s="6" t="s">
        <v>27</v>
      </c>
      <c r="D291" s="6" t="s">
        <v>66</v>
      </c>
      <c r="E291" s="6">
        <v>57108</v>
      </c>
      <c r="F291" s="119" t="s">
        <v>813</v>
      </c>
      <c r="G291" s="5">
        <f>K291</f>
        <v>9</v>
      </c>
      <c r="H291" s="4" t="str">
        <f>VLOOKUP(G291,Buchungsvarianten!$D$4:$F$51,2,FALSE)</f>
        <v>Bring</v>
      </c>
      <c r="I291" s="123" t="str">
        <f>VLOOKUP(K291,Buchungsvarianten!$G$4:$AP$51,36,FALSE)</f>
        <v>HH-&gt;WSZ(Anl.Gem)-&gt;S/B</v>
      </c>
      <c r="J291" s="116" t="str">
        <f>VLOOKUP(G291,Buchungsvarianten!$D$4:$F$51,3,FALSE)</f>
        <v>WSZ als Anlage der Gemeinde</v>
      </c>
      <c r="K291" s="7">
        <v>9</v>
      </c>
      <c r="L291" s="185" t="str">
        <f>VLOOKUP($K291,Buchungsvarianten!$G$4:$AN$51,COLUMN(B291),FALSE)</f>
        <v>&lt;Pers.GLN Gem.&gt;</v>
      </c>
      <c r="M291" s="181" t="str">
        <f>VLOOKUP($K291,Buchungsvarianten!$G$4:$AN$51,COLUMN(C291),FALSE)</f>
        <v>&lt;Anl.GLN WSZ (Gem.)&gt;</v>
      </c>
      <c r="N291" s="181" t="str">
        <f>VLOOKUP($K291,Buchungsvarianten!$G$4:$AN$51,COLUMN(D291),FALSE)</f>
        <v>&lt;Übernahme&gt;</v>
      </c>
      <c r="O291" s="181" t="str">
        <f>VLOOKUP($K291,Buchungsvarianten!$G$4:$AN$51,COLUMN(E291),FALSE)</f>
        <v>Anl.GLN WSZ (Gem.)</v>
      </c>
      <c r="P291" s="181" t="str">
        <f>VLOOKUP($K291,Buchungsvarianten!$G$4:$AN$51,COLUMN(F291),FALSE)</f>
        <v>Stand.GLN S/B</v>
      </c>
      <c r="Q291" s="186" t="str">
        <f>VLOOKUP($K291,Buchungsvarianten!$G$4:$AN$51,COLUMN(G291),FALSE)</f>
        <v>Übergabe</v>
      </c>
      <c r="R291" s="185" t="str">
        <f>VLOOKUP($K291,Buchungsvarianten!$G$4:$AN$51,COLUMN(H291),FALSE)</f>
        <v>Stand.GLN WSZ (Gem.)</v>
      </c>
      <c r="S291" s="181" t="str">
        <f>VLOOKUP($K291,Buchungsvarianten!$G$4:$AN$51,COLUMN(I291),FALSE)</f>
        <v>Anl.GLN S/B</v>
      </c>
      <c r="T291" s="181" t="str">
        <f>VLOOKUP($K291,Buchungsvarianten!$G$4:$AN$51,COLUMN(J291),FALSE)</f>
        <v>Übernahme</v>
      </c>
      <c r="U291" s="181" t="str">
        <f>VLOOKUP($K291,Buchungsvarianten!$G$4:$AN$51,COLUMN(K291),FALSE)</f>
        <v>-</v>
      </c>
      <c r="V291" s="181" t="str">
        <f>VLOOKUP($K291,Buchungsvarianten!$G$4:$AN$51,COLUMN(L291),FALSE)</f>
        <v>-</v>
      </c>
      <c r="W291" s="186" t="str">
        <f>VLOOKUP($K291,Buchungsvarianten!$G$4:$AN$51,COLUMN(M291),FALSE)</f>
        <v>-</v>
      </c>
      <c r="X291" s="185" t="str">
        <f>VLOOKUP($K291,Buchungsvarianten!$G$4:$AN$51,COLUMN(N291),FALSE)</f>
        <v>-</v>
      </c>
      <c r="Y291" s="181" t="str">
        <f>VLOOKUP($K291,Buchungsvarianten!$G$4:$AN$51,COLUMN(O291),FALSE)</f>
        <v>-</v>
      </c>
      <c r="Z291" s="181" t="str">
        <f>VLOOKUP($K291,Buchungsvarianten!$G$4:$AN$51,COLUMN(P291),FALSE)</f>
        <v>-</v>
      </c>
      <c r="AA291" s="181" t="str">
        <f>VLOOKUP($K291,Buchungsvarianten!$G$4:$AN$51,COLUMN(Q291),FALSE)</f>
        <v>-</v>
      </c>
      <c r="AB291" s="181" t="str">
        <f>VLOOKUP($K291,Buchungsvarianten!$G$4:$AN$51,COLUMN(R291),FALSE)</f>
        <v>-</v>
      </c>
      <c r="AC291" s="186" t="str">
        <f>VLOOKUP($K291,Buchungsvarianten!$G$4:$AN$51,COLUMN(S291),FALSE)</f>
        <v>-</v>
      </c>
      <c r="AD291" s="185" t="str">
        <f>VLOOKUP($K291,Buchungsvarianten!$G$4:$AN$51,COLUMN(T291),FALSE)</f>
        <v>-</v>
      </c>
      <c r="AE291" s="181" t="str">
        <f>VLOOKUP($K291,Buchungsvarianten!$G$4:$AN$51,COLUMN(U291),FALSE)</f>
        <v>-</v>
      </c>
      <c r="AF291" s="181" t="str">
        <f>VLOOKUP($K291,Buchungsvarianten!$G$4:$AN$51,COLUMN(V291),FALSE)</f>
        <v>-</v>
      </c>
      <c r="AG291" s="181" t="str">
        <f>VLOOKUP($K291,Buchungsvarianten!$G$4:$AN$51,COLUMN(W291),FALSE)</f>
        <v>-</v>
      </c>
      <c r="AH291" s="181" t="str">
        <f>VLOOKUP($K291,Buchungsvarianten!$G$4:$AN$51,COLUMN(X291),FALSE)</f>
        <v>-</v>
      </c>
      <c r="AI291" s="186" t="str">
        <f>VLOOKUP($K291,Buchungsvarianten!$G$4:$AN$51,COLUMN(Y291),FALSE)</f>
        <v>-</v>
      </c>
      <c r="AJ291" s="185" t="str">
        <f>VLOOKUP($K291,Buchungsvarianten!$G$4:$AN$51,COLUMN(Z291),FALSE)</f>
        <v>-</v>
      </c>
      <c r="AK291" s="181" t="str">
        <f>VLOOKUP($K291,Buchungsvarianten!$G$4:$AN$51,COLUMN(AA291),FALSE)</f>
        <v>-</v>
      </c>
      <c r="AL291" s="181" t="str">
        <f>VLOOKUP($K291,Buchungsvarianten!$G$4:$AN$51,COLUMN(AB291),FALSE)</f>
        <v>-</v>
      </c>
      <c r="AM291" s="181" t="str">
        <f>VLOOKUP($K291,Buchungsvarianten!$G$4:$AN$51,COLUMN(AC291),FALSE)</f>
        <v>-</v>
      </c>
      <c r="AN291" s="181" t="str">
        <f>VLOOKUP($K291,Buchungsvarianten!$G$4:$AN$51,COLUMN(AD291),FALSE)</f>
        <v>-</v>
      </c>
      <c r="AO291" s="186" t="str">
        <f>VLOOKUP($K291,Buchungsvarianten!$G$4:$AN$51,COLUMN(AE291),FALSE)</f>
        <v>-</v>
      </c>
      <c r="AP291" s="185" t="str">
        <f>VLOOKUP($K291,Buchungsvarianten!$G$4:$AN$51,COLUMN(AF291),FALSE)</f>
        <v>-</v>
      </c>
      <c r="AQ291" s="181" t="str">
        <f>VLOOKUP($K291,Buchungsvarianten!$G$4:$AN$51,COLUMN(AG291),FALSE)</f>
        <v>-</v>
      </c>
      <c r="AR291" s="186" t="str">
        <f>VLOOKUP($K291,Buchungsvarianten!$G$4:$AN$51,COLUMN(AH291),FALSE)</f>
        <v>-</v>
      </c>
      <c r="AS291" s="35"/>
    </row>
    <row r="292" spans="1:45" s="14" customFormat="1" ht="30" x14ac:dyDescent="0.25">
      <c r="A292" s="6" t="s">
        <v>28</v>
      </c>
      <c r="B292" s="6" t="s">
        <v>27</v>
      </c>
      <c r="C292" s="6" t="s">
        <v>27</v>
      </c>
      <c r="D292" s="6" t="s">
        <v>66</v>
      </c>
      <c r="E292" s="6">
        <v>57108</v>
      </c>
      <c r="F292" s="119" t="s">
        <v>814</v>
      </c>
      <c r="G292" s="5">
        <f>K292</f>
        <v>26</v>
      </c>
      <c r="H292" s="4" t="str">
        <f>VLOOKUP(G292,Buchungsvarianten!$D$4:$F$51,2,FALSE)</f>
        <v>Bring</v>
      </c>
      <c r="I292" s="123" t="str">
        <f>VLOOKUP(K292,Buchungsvarianten!$G$4:$AP$51,36,FALSE)</f>
        <v>HH-&gt;WSZ(Anl.Gem)-&gt;ARA-&gt;S/B-&gt;ARA-&gt;S/B</v>
      </c>
      <c r="J292" s="116" t="str">
        <f>VLOOKUP(G292,Buchungsvarianten!$D$4:$F$51,3,FALSE)</f>
        <v>WSZ als Anlage der Gemeinde</v>
      </c>
      <c r="K292" s="7">
        <v>26</v>
      </c>
      <c r="L292" s="185" t="str">
        <f>VLOOKUP($K292,Buchungsvarianten!$G$4:$AN$51,COLUMN(B292),FALSE)</f>
        <v>&lt;Pers.GLN Gem.&gt;</v>
      </c>
      <c r="M292" s="181" t="str">
        <f>VLOOKUP($K292,Buchungsvarianten!$G$4:$AN$51,COLUMN(C292),FALSE)</f>
        <v>&lt;Anl.GLN WSZ (Gem.)&gt;</v>
      </c>
      <c r="N292" s="181" t="str">
        <f>VLOOKUP($K292,Buchungsvarianten!$G$4:$AN$51,COLUMN(D292),FALSE)</f>
        <v>&lt;Übernahme&gt;</v>
      </c>
      <c r="O292" s="181" t="str">
        <f>VLOOKUP($K292,Buchungsvarianten!$G$4:$AN$51,COLUMN(E292),FALSE)</f>
        <v>Anl.GLN WSZ (Gem.)</v>
      </c>
      <c r="P292" s="181" t="str">
        <f>VLOOKUP($K292,Buchungsvarianten!$G$4:$AN$51,COLUMN(F292),FALSE)</f>
        <v>Pers.GLN Sammelsystem</v>
      </c>
      <c r="Q292" s="186" t="str">
        <f>VLOOKUP($K292,Buchungsvarianten!$G$4:$AN$51,COLUMN(G292),FALSE)</f>
        <v>ÜG in Strecke</v>
      </c>
      <c r="R292" s="185" t="str">
        <f>VLOOKUP($K292,Buchungsvarianten!$G$4:$AN$51,COLUMN(H292),FALSE)</f>
        <v>Stand.GLN WSZ (Gem.)</v>
      </c>
      <c r="S292" s="181" t="str">
        <f>VLOOKUP($K292,Buchungsvarianten!$G$4:$AN$51,COLUMN(I292),FALSE)</f>
        <v>Pers.GLN Sammelsystem</v>
      </c>
      <c r="T292" s="181" t="str">
        <f>VLOOKUP($K292,Buchungsvarianten!$G$4:$AN$51,COLUMN(J292),FALSE)</f>
        <v>ÜN in Strecke</v>
      </c>
      <c r="U292" s="181" t="str">
        <f>VLOOKUP($K292,Buchungsvarianten!$G$4:$AN$51,COLUMN(K292),FALSE)</f>
        <v>Pers.GLN Sammelsystem</v>
      </c>
      <c r="V292" s="181" t="str">
        <f>VLOOKUP($K292,Buchungsvarianten!$G$4:$AN$51,COLUMN(L292),FALSE)</f>
        <v>Stand.GLN S/B</v>
      </c>
      <c r="W292" s="186" t="str">
        <f>VLOOKUP($K292,Buchungsvarianten!$G$4:$AN$51,COLUMN(M292),FALSE)</f>
        <v>ÜG aus Strecke</v>
      </c>
      <c r="X292" s="185" t="str">
        <f>VLOOKUP($K292,Buchungsvarianten!$G$4:$AN$51,COLUMN(N292),FALSE)</f>
        <v>Pers.GLN Sammelsystem</v>
      </c>
      <c r="Y292" s="181" t="str">
        <f>VLOOKUP($K292,Buchungsvarianten!$G$4:$AN$51,COLUMN(O292),FALSE)</f>
        <v>Anl.GLN S/B</v>
      </c>
      <c r="Z292" s="181" t="str">
        <f>VLOOKUP($K292,Buchungsvarianten!$G$4:$AN$51,COLUMN(P292),FALSE)</f>
        <v>ÜN aus Strecke</v>
      </c>
      <c r="AA292" s="181" t="str">
        <f>VLOOKUP($K292,Buchungsvarianten!$G$4:$AN$51,COLUMN(Q292),FALSE)</f>
        <v>Anl.GLN S/B</v>
      </c>
      <c r="AB292" s="181" t="str">
        <f>VLOOKUP($K292,Buchungsvarianten!$G$4:$AN$51,COLUMN(R292),FALSE)</f>
        <v>Pers.GLN Sammelsystem</v>
      </c>
      <c r="AC292" s="186" t="str">
        <f>VLOOKUP($K292,Buchungsvarianten!$G$4:$AN$51,COLUMN(S292),FALSE)</f>
        <v>ÜG in Strecke</v>
      </c>
      <c r="AD292" s="185" t="str">
        <f>VLOOKUP($K292,Buchungsvarianten!$G$4:$AN$51,COLUMN(T292),FALSE)</f>
        <v>Stand.GLN S/B</v>
      </c>
      <c r="AE292" s="181" t="str">
        <f>VLOOKUP($K292,Buchungsvarianten!$G$4:$AN$51,COLUMN(U292),FALSE)</f>
        <v>Pers.GLN Sammelsystem</v>
      </c>
      <c r="AF292" s="181" t="str">
        <f>VLOOKUP($K292,Buchungsvarianten!$G$4:$AN$51,COLUMN(V292),FALSE)</f>
        <v>ÜN in Strecke</v>
      </c>
      <c r="AG292" s="181" t="str">
        <f>VLOOKUP($K292,Buchungsvarianten!$G$4:$AN$51,COLUMN(W292),FALSE)</f>
        <v>Pers.GLN Sammelsystem</v>
      </c>
      <c r="AH292" s="181" t="str">
        <f>VLOOKUP($K292,Buchungsvarianten!$G$4:$AN$51,COLUMN(X292),FALSE)</f>
        <v>Stand.GLN S/B</v>
      </c>
      <c r="AI292" s="186" t="str">
        <f>VLOOKUP($K292,Buchungsvarianten!$G$4:$AN$51,COLUMN(Y292),FALSE)</f>
        <v>ÜG aus Strecke</v>
      </c>
      <c r="AJ292" s="185" t="str">
        <f>VLOOKUP($K292,Buchungsvarianten!$G$4:$AN$51,COLUMN(Z292),FALSE)</f>
        <v>Pers.GLN Sammelsystem</v>
      </c>
      <c r="AK292" s="181" t="str">
        <f>VLOOKUP($K292,Buchungsvarianten!$G$4:$AN$51,COLUMN(AA292),FALSE)</f>
        <v>Anl.GLN S/B</v>
      </c>
      <c r="AL292" s="181" t="str">
        <f>VLOOKUP($K292,Buchungsvarianten!$G$4:$AN$51,COLUMN(AB292),FALSE)</f>
        <v>Übernahme</v>
      </c>
      <c r="AM292" s="181" t="str">
        <f>VLOOKUP($K292,Buchungsvarianten!$G$4:$AN$51,COLUMN(AC292),FALSE)</f>
        <v>-</v>
      </c>
      <c r="AN292" s="181" t="str">
        <f>VLOOKUP($K292,Buchungsvarianten!$G$4:$AN$51,COLUMN(AD292),FALSE)</f>
        <v>-</v>
      </c>
      <c r="AO292" s="186" t="str">
        <f>VLOOKUP($K292,Buchungsvarianten!$G$4:$AN$51,COLUMN(AE292),FALSE)</f>
        <v>-</v>
      </c>
      <c r="AP292" s="185" t="str">
        <f>VLOOKUP($K292,Buchungsvarianten!$G$4:$AN$51,COLUMN(AF292),FALSE)</f>
        <v>-</v>
      </c>
      <c r="AQ292" s="181" t="str">
        <f>VLOOKUP($K292,Buchungsvarianten!$G$4:$AN$51,COLUMN(AG292),FALSE)</f>
        <v>-</v>
      </c>
      <c r="AR292" s="186" t="str">
        <f>VLOOKUP($K292,Buchungsvarianten!$G$4:$AN$51,COLUMN(AH292),FALSE)</f>
        <v>-</v>
      </c>
      <c r="AS292" s="35"/>
    </row>
    <row r="293" spans="1:45" s="14" customFormat="1" ht="30" x14ac:dyDescent="0.25">
      <c r="A293" s="6" t="s">
        <v>28</v>
      </c>
      <c r="B293" s="6" t="s">
        <v>27</v>
      </c>
      <c r="C293" s="6" t="s">
        <v>27</v>
      </c>
      <c r="D293" s="6" t="s">
        <v>66</v>
      </c>
      <c r="E293" s="6">
        <v>17201</v>
      </c>
      <c r="F293" s="119" t="s">
        <v>146</v>
      </c>
      <c r="G293" s="5">
        <f>K293</f>
        <v>26</v>
      </c>
      <c r="H293" s="4" t="str">
        <f>VLOOKUP(G293,Buchungsvarianten!$D$4:$F$51,2,FALSE)</f>
        <v>Bring</v>
      </c>
      <c r="I293" s="123" t="str">
        <f>VLOOKUP(K293,Buchungsvarianten!$G$4:$AP$51,36,FALSE)</f>
        <v>HH-&gt;WSZ(Anl.Gem)-&gt;ARA-&gt;S/B-&gt;ARA-&gt;S/B</v>
      </c>
      <c r="J293" s="116" t="str">
        <f>VLOOKUP(G293,Buchungsvarianten!$D$4:$F$51,3,FALSE)</f>
        <v>WSZ als Anlage der Gemeinde</v>
      </c>
      <c r="K293" s="7">
        <v>26</v>
      </c>
      <c r="L293" s="185" t="str">
        <f>VLOOKUP($K293,Buchungsvarianten!$G$4:$AN$51,COLUMN(B293),FALSE)</f>
        <v>&lt;Pers.GLN Gem.&gt;</v>
      </c>
      <c r="M293" s="181" t="str">
        <f>VLOOKUP($K293,Buchungsvarianten!$G$4:$AN$51,COLUMN(C293),FALSE)</f>
        <v>&lt;Anl.GLN WSZ (Gem.)&gt;</v>
      </c>
      <c r="N293" s="181" t="str">
        <f>VLOOKUP($K293,Buchungsvarianten!$G$4:$AN$51,COLUMN(D293),FALSE)</f>
        <v>&lt;Übernahme&gt;</v>
      </c>
      <c r="O293" s="181" t="str">
        <f>VLOOKUP($K293,Buchungsvarianten!$G$4:$AN$51,COLUMN(E293),FALSE)</f>
        <v>Anl.GLN WSZ (Gem.)</v>
      </c>
      <c r="P293" s="181" t="str">
        <f>VLOOKUP($K293,Buchungsvarianten!$G$4:$AN$51,COLUMN(F293),FALSE)</f>
        <v>Pers.GLN Sammelsystem</v>
      </c>
      <c r="Q293" s="186" t="str">
        <f>VLOOKUP($K293,Buchungsvarianten!$G$4:$AN$51,COLUMN(G293),FALSE)</f>
        <v>ÜG in Strecke</v>
      </c>
      <c r="R293" s="185" t="str">
        <f>VLOOKUP($K293,Buchungsvarianten!$G$4:$AN$51,COLUMN(H293),FALSE)</f>
        <v>Stand.GLN WSZ (Gem.)</v>
      </c>
      <c r="S293" s="181" t="str">
        <f>VLOOKUP($K293,Buchungsvarianten!$G$4:$AN$51,COLUMN(I293),FALSE)</f>
        <v>Pers.GLN Sammelsystem</v>
      </c>
      <c r="T293" s="181" t="str">
        <f>VLOOKUP($K293,Buchungsvarianten!$G$4:$AN$51,COLUMN(J293),FALSE)</f>
        <v>ÜN in Strecke</v>
      </c>
      <c r="U293" s="181" t="str">
        <f>VLOOKUP($K293,Buchungsvarianten!$G$4:$AN$51,COLUMN(K293),FALSE)</f>
        <v>Pers.GLN Sammelsystem</v>
      </c>
      <c r="V293" s="181" t="str">
        <f>VLOOKUP($K293,Buchungsvarianten!$G$4:$AN$51,COLUMN(L293),FALSE)</f>
        <v>Stand.GLN S/B</v>
      </c>
      <c r="W293" s="186" t="str">
        <f>VLOOKUP($K293,Buchungsvarianten!$G$4:$AN$51,COLUMN(M293),FALSE)</f>
        <v>ÜG aus Strecke</v>
      </c>
      <c r="X293" s="185" t="str">
        <f>VLOOKUP($K293,Buchungsvarianten!$G$4:$AN$51,COLUMN(N293),FALSE)</f>
        <v>Pers.GLN Sammelsystem</v>
      </c>
      <c r="Y293" s="181" t="str">
        <f>VLOOKUP($K293,Buchungsvarianten!$G$4:$AN$51,COLUMN(O293),FALSE)</f>
        <v>Anl.GLN S/B</v>
      </c>
      <c r="Z293" s="181" t="str">
        <f>VLOOKUP($K293,Buchungsvarianten!$G$4:$AN$51,COLUMN(P293),FALSE)</f>
        <v>ÜN aus Strecke</v>
      </c>
      <c r="AA293" s="181" t="str">
        <f>VLOOKUP($K293,Buchungsvarianten!$G$4:$AN$51,COLUMN(Q293),FALSE)</f>
        <v>Anl.GLN S/B</v>
      </c>
      <c r="AB293" s="181" t="str">
        <f>VLOOKUP($K293,Buchungsvarianten!$G$4:$AN$51,COLUMN(R293),FALSE)</f>
        <v>Pers.GLN Sammelsystem</v>
      </c>
      <c r="AC293" s="186" t="str">
        <f>VLOOKUP($K293,Buchungsvarianten!$G$4:$AN$51,COLUMN(S293),FALSE)</f>
        <v>ÜG in Strecke</v>
      </c>
      <c r="AD293" s="185" t="str">
        <f>VLOOKUP($K293,Buchungsvarianten!$G$4:$AN$51,COLUMN(T293),FALSE)</f>
        <v>Stand.GLN S/B</v>
      </c>
      <c r="AE293" s="181" t="str">
        <f>VLOOKUP($K293,Buchungsvarianten!$G$4:$AN$51,COLUMN(U293),FALSE)</f>
        <v>Pers.GLN Sammelsystem</v>
      </c>
      <c r="AF293" s="181" t="str">
        <f>VLOOKUP($K293,Buchungsvarianten!$G$4:$AN$51,COLUMN(V293),FALSE)</f>
        <v>ÜN in Strecke</v>
      </c>
      <c r="AG293" s="181" t="str">
        <f>VLOOKUP($K293,Buchungsvarianten!$G$4:$AN$51,COLUMN(W293),FALSE)</f>
        <v>Pers.GLN Sammelsystem</v>
      </c>
      <c r="AH293" s="181" t="str">
        <f>VLOOKUP($K293,Buchungsvarianten!$G$4:$AN$51,COLUMN(X293),FALSE)</f>
        <v>Stand.GLN S/B</v>
      </c>
      <c r="AI293" s="186" t="str">
        <f>VLOOKUP($K293,Buchungsvarianten!$G$4:$AN$51,COLUMN(Y293),FALSE)</f>
        <v>ÜG aus Strecke</v>
      </c>
      <c r="AJ293" s="185" t="str">
        <f>VLOOKUP($K293,Buchungsvarianten!$G$4:$AN$51,COLUMN(Z293),FALSE)</f>
        <v>Pers.GLN Sammelsystem</v>
      </c>
      <c r="AK293" s="181" t="str">
        <f>VLOOKUP($K293,Buchungsvarianten!$G$4:$AN$51,COLUMN(AA293),FALSE)</f>
        <v>Anl.GLN S/B</v>
      </c>
      <c r="AL293" s="181" t="str">
        <f>VLOOKUP($K293,Buchungsvarianten!$G$4:$AN$51,COLUMN(AB293),FALSE)</f>
        <v>Übernahme</v>
      </c>
      <c r="AM293" s="181" t="str">
        <f>VLOOKUP($K293,Buchungsvarianten!$G$4:$AN$51,COLUMN(AC293),FALSE)</f>
        <v>-</v>
      </c>
      <c r="AN293" s="181" t="str">
        <f>VLOOKUP($K293,Buchungsvarianten!$G$4:$AN$51,COLUMN(AD293),FALSE)</f>
        <v>-</v>
      </c>
      <c r="AO293" s="186" t="str">
        <f>VLOOKUP($K293,Buchungsvarianten!$G$4:$AN$51,COLUMN(AE293),FALSE)</f>
        <v>-</v>
      </c>
      <c r="AP293" s="185" t="str">
        <f>VLOOKUP($K293,Buchungsvarianten!$G$4:$AN$51,COLUMN(AF293),FALSE)</f>
        <v>-</v>
      </c>
      <c r="AQ293" s="181" t="str">
        <f>VLOOKUP($K293,Buchungsvarianten!$G$4:$AN$51,COLUMN(AG293),FALSE)</f>
        <v>-</v>
      </c>
      <c r="AR293" s="186" t="str">
        <f>VLOOKUP($K293,Buchungsvarianten!$G$4:$AN$51,COLUMN(AH293),FALSE)</f>
        <v>-</v>
      </c>
      <c r="AS293" s="35"/>
    </row>
    <row r="294" spans="1:45" s="14" customFormat="1" ht="30" x14ac:dyDescent="0.25">
      <c r="A294" s="6" t="s">
        <v>28</v>
      </c>
      <c r="B294" s="6" t="s">
        <v>27</v>
      </c>
      <c r="C294" s="6" t="s">
        <v>27</v>
      </c>
      <c r="D294" s="6" t="s">
        <v>66</v>
      </c>
      <c r="E294" s="6">
        <v>35315</v>
      </c>
      <c r="F294" s="119" t="s">
        <v>152</v>
      </c>
      <c r="G294" s="5">
        <f>K294</f>
        <v>9</v>
      </c>
      <c r="H294" s="4" t="str">
        <f>VLOOKUP(G294,Buchungsvarianten!$D$4:$F$51,2,FALSE)</f>
        <v>Bring</v>
      </c>
      <c r="I294" s="123" t="str">
        <f>VLOOKUP(K294,Buchungsvarianten!$G$4:$AP$51,36,FALSE)</f>
        <v>HH-&gt;WSZ(Anl.Gem)-&gt;S/B</v>
      </c>
      <c r="J294" s="116" t="str">
        <f>VLOOKUP(G294,Buchungsvarianten!$D$4:$F$51,3,FALSE)</f>
        <v>WSZ als Anlage der Gemeinde</v>
      </c>
      <c r="K294" s="7">
        <v>9</v>
      </c>
      <c r="L294" s="185" t="str">
        <f>VLOOKUP($K294,Buchungsvarianten!$G$4:$AN$51,COLUMN(B294),FALSE)</f>
        <v>&lt;Pers.GLN Gem.&gt;</v>
      </c>
      <c r="M294" s="181" t="str">
        <f>VLOOKUP($K294,Buchungsvarianten!$G$4:$AN$51,COLUMN(C294),FALSE)</f>
        <v>&lt;Anl.GLN WSZ (Gem.)&gt;</v>
      </c>
      <c r="N294" s="181" t="str">
        <f>VLOOKUP($K294,Buchungsvarianten!$G$4:$AN$51,COLUMN(D294),FALSE)</f>
        <v>&lt;Übernahme&gt;</v>
      </c>
      <c r="O294" s="181" t="str">
        <f>VLOOKUP($K294,Buchungsvarianten!$G$4:$AN$51,COLUMN(E294),FALSE)</f>
        <v>Anl.GLN WSZ (Gem.)</v>
      </c>
      <c r="P294" s="181" t="str">
        <f>VLOOKUP($K294,Buchungsvarianten!$G$4:$AN$51,COLUMN(F294),FALSE)</f>
        <v>Stand.GLN S/B</v>
      </c>
      <c r="Q294" s="186" t="str">
        <f>VLOOKUP($K294,Buchungsvarianten!$G$4:$AN$51,COLUMN(G294),FALSE)</f>
        <v>Übergabe</v>
      </c>
      <c r="R294" s="185" t="str">
        <f>VLOOKUP($K294,Buchungsvarianten!$G$4:$AN$51,COLUMN(H294),FALSE)</f>
        <v>Stand.GLN WSZ (Gem.)</v>
      </c>
      <c r="S294" s="181" t="str">
        <f>VLOOKUP($K294,Buchungsvarianten!$G$4:$AN$51,COLUMN(I294),FALSE)</f>
        <v>Anl.GLN S/B</v>
      </c>
      <c r="T294" s="181" t="str">
        <f>VLOOKUP($K294,Buchungsvarianten!$G$4:$AN$51,COLUMN(J294),FALSE)</f>
        <v>Übernahme</v>
      </c>
      <c r="U294" s="181" t="str">
        <f>VLOOKUP($K294,Buchungsvarianten!$G$4:$AN$51,COLUMN(K294),FALSE)</f>
        <v>-</v>
      </c>
      <c r="V294" s="181" t="str">
        <f>VLOOKUP($K294,Buchungsvarianten!$G$4:$AN$51,COLUMN(L294),FALSE)</f>
        <v>-</v>
      </c>
      <c r="W294" s="186" t="str">
        <f>VLOOKUP($K294,Buchungsvarianten!$G$4:$AN$51,COLUMN(M294),FALSE)</f>
        <v>-</v>
      </c>
      <c r="X294" s="185" t="str">
        <f>VLOOKUP($K294,Buchungsvarianten!$G$4:$AN$51,COLUMN(N294),FALSE)</f>
        <v>-</v>
      </c>
      <c r="Y294" s="181" t="str">
        <f>VLOOKUP($K294,Buchungsvarianten!$G$4:$AN$51,COLUMN(O294),FALSE)</f>
        <v>-</v>
      </c>
      <c r="Z294" s="181" t="str">
        <f>VLOOKUP($K294,Buchungsvarianten!$G$4:$AN$51,COLUMN(P294),FALSE)</f>
        <v>-</v>
      </c>
      <c r="AA294" s="181" t="str">
        <f>VLOOKUP($K294,Buchungsvarianten!$G$4:$AN$51,COLUMN(Q294),FALSE)</f>
        <v>-</v>
      </c>
      <c r="AB294" s="181" t="str">
        <f>VLOOKUP($K294,Buchungsvarianten!$G$4:$AN$51,COLUMN(R294),FALSE)</f>
        <v>-</v>
      </c>
      <c r="AC294" s="186" t="str">
        <f>VLOOKUP($K294,Buchungsvarianten!$G$4:$AN$51,COLUMN(S294),FALSE)</f>
        <v>-</v>
      </c>
      <c r="AD294" s="185" t="str">
        <f>VLOOKUP($K294,Buchungsvarianten!$G$4:$AN$51,COLUMN(T294),FALSE)</f>
        <v>-</v>
      </c>
      <c r="AE294" s="181" t="str">
        <f>VLOOKUP($K294,Buchungsvarianten!$G$4:$AN$51,COLUMN(U294),FALSE)</f>
        <v>-</v>
      </c>
      <c r="AF294" s="181" t="str">
        <f>VLOOKUP($K294,Buchungsvarianten!$G$4:$AN$51,COLUMN(V294),FALSE)</f>
        <v>-</v>
      </c>
      <c r="AG294" s="181" t="str">
        <f>VLOOKUP($K294,Buchungsvarianten!$G$4:$AN$51,COLUMN(W294),FALSE)</f>
        <v>-</v>
      </c>
      <c r="AH294" s="181" t="str">
        <f>VLOOKUP($K294,Buchungsvarianten!$G$4:$AN$51,COLUMN(X294),FALSE)</f>
        <v>-</v>
      </c>
      <c r="AI294" s="186" t="str">
        <f>VLOOKUP($K294,Buchungsvarianten!$G$4:$AN$51,COLUMN(Y294),FALSE)</f>
        <v>-</v>
      </c>
      <c r="AJ294" s="185" t="str">
        <f>VLOOKUP($K294,Buchungsvarianten!$G$4:$AN$51,COLUMN(Z294),FALSE)</f>
        <v>-</v>
      </c>
      <c r="AK294" s="181" t="str">
        <f>VLOOKUP($K294,Buchungsvarianten!$G$4:$AN$51,COLUMN(AA294),FALSE)</f>
        <v>-</v>
      </c>
      <c r="AL294" s="181" t="str">
        <f>VLOOKUP($K294,Buchungsvarianten!$G$4:$AN$51,COLUMN(AB294),FALSE)</f>
        <v>-</v>
      </c>
      <c r="AM294" s="181" t="str">
        <f>VLOOKUP($K294,Buchungsvarianten!$G$4:$AN$51,COLUMN(AC294),FALSE)</f>
        <v>-</v>
      </c>
      <c r="AN294" s="181" t="str">
        <f>VLOOKUP($K294,Buchungsvarianten!$G$4:$AN$51,COLUMN(AD294),FALSE)</f>
        <v>-</v>
      </c>
      <c r="AO294" s="186" t="str">
        <f>VLOOKUP($K294,Buchungsvarianten!$G$4:$AN$51,COLUMN(AE294),FALSE)</f>
        <v>-</v>
      </c>
      <c r="AP294" s="185" t="str">
        <f>VLOOKUP($K294,Buchungsvarianten!$G$4:$AN$51,COLUMN(AF294),FALSE)</f>
        <v>-</v>
      </c>
      <c r="AQ294" s="181" t="str">
        <f>VLOOKUP($K294,Buchungsvarianten!$G$4:$AN$51,COLUMN(AG294),FALSE)</f>
        <v>-</v>
      </c>
      <c r="AR294" s="186" t="str">
        <f>VLOOKUP($K294,Buchungsvarianten!$G$4:$AN$51,COLUMN(AH294),FALSE)</f>
        <v>-</v>
      </c>
      <c r="AS294" s="35"/>
    </row>
    <row r="295" spans="1:45" s="14" customFormat="1" ht="30" x14ac:dyDescent="0.25">
      <c r="A295" s="6" t="s">
        <v>28</v>
      </c>
      <c r="B295" s="6" t="s">
        <v>27</v>
      </c>
      <c r="C295" s="6" t="s">
        <v>27</v>
      </c>
      <c r="D295" s="6" t="s">
        <v>66</v>
      </c>
      <c r="E295" s="6">
        <v>35105</v>
      </c>
      <c r="F295" s="119" t="s">
        <v>150</v>
      </c>
      <c r="G295" s="5">
        <f>K295</f>
        <v>26</v>
      </c>
      <c r="H295" s="4" t="str">
        <f>VLOOKUP(G295,Buchungsvarianten!$D$4:$F$51,2,FALSE)</f>
        <v>Bring</v>
      </c>
      <c r="I295" s="123" t="str">
        <f>VLOOKUP(K295,Buchungsvarianten!$G$4:$AP$51,36,FALSE)</f>
        <v>HH-&gt;WSZ(Anl.Gem)-&gt;ARA-&gt;S/B-&gt;ARA-&gt;S/B</v>
      </c>
      <c r="J295" s="116" t="str">
        <f>VLOOKUP(G295,Buchungsvarianten!$D$4:$F$51,3,FALSE)</f>
        <v>WSZ als Anlage der Gemeinde</v>
      </c>
      <c r="K295" s="7">
        <v>26</v>
      </c>
      <c r="L295" s="185" t="str">
        <f>VLOOKUP($K295,Buchungsvarianten!$G$4:$AN$51,COLUMN(B295),FALSE)</f>
        <v>&lt;Pers.GLN Gem.&gt;</v>
      </c>
      <c r="M295" s="181" t="str">
        <f>VLOOKUP($K295,Buchungsvarianten!$G$4:$AN$51,COLUMN(C295),FALSE)</f>
        <v>&lt;Anl.GLN WSZ (Gem.)&gt;</v>
      </c>
      <c r="N295" s="181" t="str">
        <f>VLOOKUP($K295,Buchungsvarianten!$G$4:$AN$51,COLUMN(D295),FALSE)</f>
        <v>&lt;Übernahme&gt;</v>
      </c>
      <c r="O295" s="181" t="str">
        <f>VLOOKUP($K295,Buchungsvarianten!$G$4:$AN$51,COLUMN(E295),FALSE)</f>
        <v>Anl.GLN WSZ (Gem.)</v>
      </c>
      <c r="P295" s="181" t="str">
        <f>VLOOKUP($K295,Buchungsvarianten!$G$4:$AN$51,COLUMN(F295),FALSE)</f>
        <v>Pers.GLN Sammelsystem</v>
      </c>
      <c r="Q295" s="186" t="str">
        <f>VLOOKUP($K295,Buchungsvarianten!$G$4:$AN$51,COLUMN(G295),FALSE)</f>
        <v>ÜG in Strecke</v>
      </c>
      <c r="R295" s="185" t="str">
        <f>VLOOKUP($K295,Buchungsvarianten!$G$4:$AN$51,COLUMN(H295),FALSE)</f>
        <v>Stand.GLN WSZ (Gem.)</v>
      </c>
      <c r="S295" s="181" t="str">
        <f>VLOOKUP($K295,Buchungsvarianten!$G$4:$AN$51,COLUMN(I295),FALSE)</f>
        <v>Pers.GLN Sammelsystem</v>
      </c>
      <c r="T295" s="181" t="str">
        <f>VLOOKUP($K295,Buchungsvarianten!$G$4:$AN$51,COLUMN(J295),FALSE)</f>
        <v>ÜN in Strecke</v>
      </c>
      <c r="U295" s="181" t="str">
        <f>VLOOKUP($K295,Buchungsvarianten!$G$4:$AN$51,COLUMN(K295),FALSE)</f>
        <v>Pers.GLN Sammelsystem</v>
      </c>
      <c r="V295" s="181" t="str">
        <f>VLOOKUP($K295,Buchungsvarianten!$G$4:$AN$51,COLUMN(L295),FALSE)</f>
        <v>Stand.GLN S/B</v>
      </c>
      <c r="W295" s="186" t="str">
        <f>VLOOKUP($K295,Buchungsvarianten!$G$4:$AN$51,COLUMN(M295),FALSE)</f>
        <v>ÜG aus Strecke</v>
      </c>
      <c r="X295" s="185" t="str">
        <f>VLOOKUP($K295,Buchungsvarianten!$G$4:$AN$51,COLUMN(N295),FALSE)</f>
        <v>Pers.GLN Sammelsystem</v>
      </c>
      <c r="Y295" s="181" t="str">
        <f>VLOOKUP($K295,Buchungsvarianten!$G$4:$AN$51,COLUMN(O295),FALSE)</f>
        <v>Anl.GLN S/B</v>
      </c>
      <c r="Z295" s="181" t="str">
        <f>VLOOKUP($K295,Buchungsvarianten!$G$4:$AN$51,COLUMN(P295),FALSE)</f>
        <v>ÜN aus Strecke</v>
      </c>
      <c r="AA295" s="181" t="str">
        <f>VLOOKUP($K295,Buchungsvarianten!$G$4:$AN$51,COLUMN(Q295),FALSE)</f>
        <v>Anl.GLN S/B</v>
      </c>
      <c r="AB295" s="181" t="str">
        <f>VLOOKUP($K295,Buchungsvarianten!$G$4:$AN$51,COLUMN(R295),FALSE)</f>
        <v>Pers.GLN Sammelsystem</v>
      </c>
      <c r="AC295" s="186" t="str">
        <f>VLOOKUP($K295,Buchungsvarianten!$G$4:$AN$51,COLUMN(S295),FALSE)</f>
        <v>ÜG in Strecke</v>
      </c>
      <c r="AD295" s="185" t="str">
        <f>VLOOKUP($K295,Buchungsvarianten!$G$4:$AN$51,COLUMN(T295),FALSE)</f>
        <v>Stand.GLN S/B</v>
      </c>
      <c r="AE295" s="181" t="str">
        <f>VLOOKUP($K295,Buchungsvarianten!$G$4:$AN$51,COLUMN(U295),FALSE)</f>
        <v>Pers.GLN Sammelsystem</v>
      </c>
      <c r="AF295" s="181" t="str">
        <f>VLOOKUP($K295,Buchungsvarianten!$G$4:$AN$51,COLUMN(V295),FALSE)</f>
        <v>ÜN in Strecke</v>
      </c>
      <c r="AG295" s="181" t="str">
        <f>VLOOKUP($K295,Buchungsvarianten!$G$4:$AN$51,COLUMN(W295),FALSE)</f>
        <v>Pers.GLN Sammelsystem</v>
      </c>
      <c r="AH295" s="181" t="str">
        <f>VLOOKUP($K295,Buchungsvarianten!$G$4:$AN$51,COLUMN(X295),FALSE)</f>
        <v>Stand.GLN S/B</v>
      </c>
      <c r="AI295" s="186" t="str">
        <f>VLOOKUP($K295,Buchungsvarianten!$G$4:$AN$51,COLUMN(Y295),FALSE)</f>
        <v>ÜG aus Strecke</v>
      </c>
      <c r="AJ295" s="185" t="str">
        <f>VLOOKUP($K295,Buchungsvarianten!$G$4:$AN$51,COLUMN(Z295),FALSE)</f>
        <v>Pers.GLN Sammelsystem</v>
      </c>
      <c r="AK295" s="181" t="str">
        <f>VLOOKUP($K295,Buchungsvarianten!$G$4:$AN$51,COLUMN(AA295),FALSE)</f>
        <v>Anl.GLN S/B</v>
      </c>
      <c r="AL295" s="181" t="str">
        <f>VLOOKUP($K295,Buchungsvarianten!$G$4:$AN$51,COLUMN(AB295),FALSE)</f>
        <v>Übernahme</v>
      </c>
      <c r="AM295" s="181" t="str">
        <f>VLOOKUP($K295,Buchungsvarianten!$G$4:$AN$51,COLUMN(AC295),FALSE)</f>
        <v>-</v>
      </c>
      <c r="AN295" s="181" t="str">
        <f>VLOOKUP($K295,Buchungsvarianten!$G$4:$AN$51,COLUMN(AD295),FALSE)</f>
        <v>-</v>
      </c>
      <c r="AO295" s="186" t="str">
        <f>VLOOKUP($K295,Buchungsvarianten!$G$4:$AN$51,COLUMN(AE295),FALSE)</f>
        <v>-</v>
      </c>
      <c r="AP295" s="185" t="str">
        <f>VLOOKUP($K295,Buchungsvarianten!$G$4:$AN$51,COLUMN(AF295),FALSE)</f>
        <v>-</v>
      </c>
      <c r="AQ295" s="181" t="str">
        <f>VLOOKUP($K295,Buchungsvarianten!$G$4:$AN$51,COLUMN(AG295),FALSE)</f>
        <v>-</v>
      </c>
      <c r="AR295" s="186" t="str">
        <f>VLOOKUP($K295,Buchungsvarianten!$G$4:$AN$51,COLUMN(AH295),FALSE)</f>
        <v>-</v>
      </c>
      <c r="AS295" s="35"/>
    </row>
    <row r="296" spans="1:45" ht="30" x14ac:dyDescent="0.25">
      <c r="A296" s="6" t="s">
        <v>28</v>
      </c>
      <c r="B296" s="6" t="s">
        <v>27</v>
      </c>
      <c r="C296" s="6" t="s">
        <v>27</v>
      </c>
      <c r="D296" s="6" t="s">
        <v>66</v>
      </c>
      <c r="E296" s="6">
        <v>57117</v>
      </c>
      <c r="F296" s="119" t="s">
        <v>85</v>
      </c>
      <c r="G296" s="5">
        <f t="shared" si="4"/>
        <v>9</v>
      </c>
      <c r="H296" s="4" t="str">
        <f>VLOOKUP(G296,Buchungsvarianten!$D$4:$F$51,2,FALSE)</f>
        <v>Bring</v>
      </c>
      <c r="I296" s="123" t="str">
        <f>VLOOKUP(K296,Buchungsvarianten!$G$4:$AP$51,36,FALSE)</f>
        <v>HH-&gt;WSZ(Anl.Gem)-&gt;S/B</v>
      </c>
      <c r="J296" s="116" t="str">
        <f>VLOOKUP(G296,Buchungsvarianten!$D$4:$F$51,3,FALSE)</f>
        <v>WSZ als Anlage der Gemeinde</v>
      </c>
      <c r="K296" s="7">
        <v>9</v>
      </c>
      <c r="L296" s="185" t="str">
        <f>VLOOKUP($K296,Buchungsvarianten!$G$4:$AN$51,COLUMN(B296),FALSE)</f>
        <v>&lt;Pers.GLN Gem.&gt;</v>
      </c>
      <c r="M296" s="181" t="str">
        <f>VLOOKUP($K296,Buchungsvarianten!$G$4:$AN$51,COLUMN(C296),FALSE)</f>
        <v>&lt;Anl.GLN WSZ (Gem.)&gt;</v>
      </c>
      <c r="N296" s="181" t="str">
        <f>VLOOKUP($K296,Buchungsvarianten!$G$4:$AN$51,COLUMN(D296),FALSE)</f>
        <v>&lt;Übernahme&gt;</v>
      </c>
      <c r="O296" s="181" t="str">
        <f>VLOOKUP($K296,Buchungsvarianten!$G$4:$AN$51,COLUMN(E296),FALSE)</f>
        <v>Anl.GLN WSZ (Gem.)</v>
      </c>
      <c r="P296" s="181" t="str">
        <f>VLOOKUP($K296,Buchungsvarianten!$G$4:$AN$51,COLUMN(F296),FALSE)</f>
        <v>Stand.GLN S/B</v>
      </c>
      <c r="Q296" s="186" t="str">
        <f>VLOOKUP($K296,Buchungsvarianten!$G$4:$AN$51,COLUMN(G296),FALSE)</f>
        <v>Übergabe</v>
      </c>
      <c r="R296" s="185" t="str">
        <f>VLOOKUP($K296,Buchungsvarianten!$G$4:$AN$51,COLUMN(H296),FALSE)</f>
        <v>Stand.GLN WSZ (Gem.)</v>
      </c>
      <c r="S296" s="181" t="str">
        <f>VLOOKUP($K296,Buchungsvarianten!$G$4:$AN$51,COLUMN(I296),FALSE)</f>
        <v>Anl.GLN S/B</v>
      </c>
      <c r="T296" s="181" t="str">
        <f>VLOOKUP($K296,Buchungsvarianten!$G$4:$AN$51,COLUMN(J296),FALSE)</f>
        <v>Übernahme</v>
      </c>
      <c r="U296" s="181" t="str">
        <f>VLOOKUP($K296,Buchungsvarianten!$G$4:$AN$51,COLUMN(K296),FALSE)</f>
        <v>-</v>
      </c>
      <c r="V296" s="181" t="str">
        <f>VLOOKUP($K296,Buchungsvarianten!$G$4:$AN$51,COLUMN(L296),FALSE)</f>
        <v>-</v>
      </c>
      <c r="W296" s="186" t="str">
        <f>VLOOKUP($K296,Buchungsvarianten!$G$4:$AN$51,COLUMN(M296),FALSE)</f>
        <v>-</v>
      </c>
      <c r="X296" s="185" t="str">
        <f>VLOOKUP($K296,Buchungsvarianten!$G$4:$AN$51,COLUMN(N296),FALSE)</f>
        <v>-</v>
      </c>
      <c r="Y296" s="181" t="str">
        <f>VLOOKUP($K296,Buchungsvarianten!$G$4:$AN$51,COLUMN(O296),FALSE)</f>
        <v>-</v>
      </c>
      <c r="Z296" s="181" t="str">
        <f>VLOOKUP($K296,Buchungsvarianten!$G$4:$AN$51,COLUMN(P296),FALSE)</f>
        <v>-</v>
      </c>
      <c r="AA296" s="181" t="str">
        <f>VLOOKUP($K296,Buchungsvarianten!$G$4:$AN$51,COLUMN(Q296),FALSE)</f>
        <v>-</v>
      </c>
      <c r="AB296" s="181" t="str">
        <f>VLOOKUP($K296,Buchungsvarianten!$G$4:$AN$51,COLUMN(R296),FALSE)</f>
        <v>-</v>
      </c>
      <c r="AC296" s="186" t="str">
        <f>VLOOKUP($K296,Buchungsvarianten!$G$4:$AN$51,COLUMN(S296),FALSE)</f>
        <v>-</v>
      </c>
      <c r="AD296" s="185" t="str">
        <f>VLOOKUP($K296,Buchungsvarianten!$G$4:$AN$51,COLUMN(T296),FALSE)</f>
        <v>-</v>
      </c>
      <c r="AE296" s="181" t="str">
        <f>VLOOKUP($K296,Buchungsvarianten!$G$4:$AN$51,COLUMN(U296),FALSE)</f>
        <v>-</v>
      </c>
      <c r="AF296" s="181" t="str">
        <f>VLOOKUP($K296,Buchungsvarianten!$G$4:$AN$51,COLUMN(V296),FALSE)</f>
        <v>-</v>
      </c>
      <c r="AG296" s="181" t="str">
        <f>VLOOKUP($K296,Buchungsvarianten!$G$4:$AN$51,COLUMN(W296),FALSE)</f>
        <v>-</v>
      </c>
      <c r="AH296" s="181" t="str">
        <f>VLOOKUP($K296,Buchungsvarianten!$G$4:$AN$51,COLUMN(X296),FALSE)</f>
        <v>-</v>
      </c>
      <c r="AI296" s="186" t="str">
        <f>VLOOKUP($K296,Buchungsvarianten!$G$4:$AN$51,COLUMN(Y296),FALSE)</f>
        <v>-</v>
      </c>
      <c r="AJ296" s="185" t="str">
        <f>VLOOKUP($K296,Buchungsvarianten!$G$4:$AN$51,COLUMN(Z296),FALSE)</f>
        <v>-</v>
      </c>
      <c r="AK296" s="181" t="str">
        <f>VLOOKUP($K296,Buchungsvarianten!$G$4:$AN$51,COLUMN(AA296),FALSE)</f>
        <v>-</v>
      </c>
      <c r="AL296" s="181" t="str">
        <f>VLOOKUP($K296,Buchungsvarianten!$G$4:$AN$51,COLUMN(AB296),FALSE)</f>
        <v>-</v>
      </c>
      <c r="AM296" s="181" t="str">
        <f>VLOOKUP($K296,Buchungsvarianten!$G$4:$AN$51,COLUMN(AC296),FALSE)</f>
        <v>-</v>
      </c>
      <c r="AN296" s="181" t="str">
        <f>VLOOKUP($K296,Buchungsvarianten!$G$4:$AN$51,COLUMN(AD296),FALSE)</f>
        <v>-</v>
      </c>
      <c r="AO296" s="186" t="str">
        <f>VLOOKUP($K296,Buchungsvarianten!$G$4:$AN$51,COLUMN(AE296),FALSE)</f>
        <v>-</v>
      </c>
      <c r="AP296" s="185" t="str">
        <f>VLOOKUP($K296,Buchungsvarianten!$G$4:$AN$51,COLUMN(AF296),FALSE)</f>
        <v>-</v>
      </c>
      <c r="AQ296" s="181" t="str">
        <f>VLOOKUP($K296,Buchungsvarianten!$G$4:$AN$51,COLUMN(AG296),FALSE)</f>
        <v>-</v>
      </c>
      <c r="AR296" s="186" t="str">
        <f>VLOOKUP($K296,Buchungsvarianten!$G$4:$AN$51,COLUMN(AH296),FALSE)</f>
        <v>-</v>
      </c>
      <c r="AS296" s="35"/>
    </row>
    <row r="297" spans="1:45" ht="30" x14ac:dyDescent="0.25">
      <c r="A297" s="6" t="s">
        <v>28</v>
      </c>
      <c r="B297" s="6" t="s">
        <v>27</v>
      </c>
      <c r="C297" s="6" t="s">
        <v>27</v>
      </c>
      <c r="D297" s="6" t="s">
        <v>66</v>
      </c>
      <c r="E297" s="6">
        <v>57129</v>
      </c>
      <c r="F297" s="119" t="s">
        <v>86</v>
      </c>
      <c r="G297" s="5">
        <f t="shared" si="4"/>
        <v>9</v>
      </c>
      <c r="H297" s="4" t="str">
        <f>VLOOKUP(G297,Buchungsvarianten!$D$4:$F$51,2,FALSE)</f>
        <v>Bring</v>
      </c>
      <c r="I297" s="123" t="str">
        <f>VLOOKUP(K297,Buchungsvarianten!$G$4:$AP$51,36,FALSE)</f>
        <v>HH-&gt;WSZ(Anl.Gem)-&gt;S/B</v>
      </c>
      <c r="J297" s="116" t="str">
        <f>VLOOKUP(G297,Buchungsvarianten!$D$4:$F$51,3,FALSE)</f>
        <v>WSZ als Anlage der Gemeinde</v>
      </c>
      <c r="K297" s="7">
        <v>9</v>
      </c>
      <c r="L297" s="185" t="str">
        <f>VLOOKUP($K297,Buchungsvarianten!$G$4:$AN$51,COLUMN(B297),FALSE)</f>
        <v>&lt;Pers.GLN Gem.&gt;</v>
      </c>
      <c r="M297" s="181" t="str">
        <f>VLOOKUP($K297,Buchungsvarianten!$G$4:$AN$51,COLUMN(C297),FALSE)</f>
        <v>&lt;Anl.GLN WSZ (Gem.)&gt;</v>
      </c>
      <c r="N297" s="181" t="str">
        <f>VLOOKUP($K297,Buchungsvarianten!$G$4:$AN$51,COLUMN(D297),FALSE)</f>
        <v>&lt;Übernahme&gt;</v>
      </c>
      <c r="O297" s="181" t="str">
        <f>VLOOKUP($K297,Buchungsvarianten!$G$4:$AN$51,COLUMN(E297),FALSE)</f>
        <v>Anl.GLN WSZ (Gem.)</v>
      </c>
      <c r="P297" s="181" t="str">
        <f>VLOOKUP($K297,Buchungsvarianten!$G$4:$AN$51,COLUMN(F297),FALSE)</f>
        <v>Stand.GLN S/B</v>
      </c>
      <c r="Q297" s="186" t="str">
        <f>VLOOKUP($K297,Buchungsvarianten!$G$4:$AN$51,COLUMN(G297),FALSE)</f>
        <v>Übergabe</v>
      </c>
      <c r="R297" s="185" t="str">
        <f>VLOOKUP($K297,Buchungsvarianten!$G$4:$AN$51,COLUMN(H297),FALSE)</f>
        <v>Stand.GLN WSZ (Gem.)</v>
      </c>
      <c r="S297" s="181" t="str">
        <f>VLOOKUP($K297,Buchungsvarianten!$G$4:$AN$51,COLUMN(I297),FALSE)</f>
        <v>Anl.GLN S/B</v>
      </c>
      <c r="T297" s="181" t="str">
        <f>VLOOKUP($K297,Buchungsvarianten!$G$4:$AN$51,COLUMN(J297),FALSE)</f>
        <v>Übernahme</v>
      </c>
      <c r="U297" s="181" t="str">
        <f>VLOOKUP($K297,Buchungsvarianten!$G$4:$AN$51,COLUMN(K297),FALSE)</f>
        <v>-</v>
      </c>
      <c r="V297" s="181" t="str">
        <f>VLOOKUP($K297,Buchungsvarianten!$G$4:$AN$51,COLUMN(L297),FALSE)</f>
        <v>-</v>
      </c>
      <c r="W297" s="186" t="str">
        <f>VLOOKUP($K297,Buchungsvarianten!$G$4:$AN$51,COLUMN(M297),FALSE)</f>
        <v>-</v>
      </c>
      <c r="X297" s="185" t="str">
        <f>VLOOKUP($K297,Buchungsvarianten!$G$4:$AN$51,COLUMN(N297),FALSE)</f>
        <v>-</v>
      </c>
      <c r="Y297" s="181" t="str">
        <f>VLOOKUP($K297,Buchungsvarianten!$G$4:$AN$51,COLUMN(O297),FALSE)</f>
        <v>-</v>
      </c>
      <c r="Z297" s="181" t="str">
        <f>VLOOKUP($K297,Buchungsvarianten!$G$4:$AN$51,COLUMN(P297),FALSE)</f>
        <v>-</v>
      </c>
      <c r="AA297" s="181" t="str">
        <f>VLOOKUP($K297,Buchungsvarianten!$G$4:$AN$51,COLUMN(Q297),FALSE)</f>
        <v>-</v>
      </c>
      <c r="AB297" s="181" t="str">
        <f>VLOOKUP($K297,Buchungsvarianten!$G$4:$AN$51,COLUMN(R297),FALSE)</f>
        <v>-</v>
      </c>
      <c r="AC297" s="186" t="str">
        <f>VLOOKUP($K297,Buchungsvarianten!$G$4:$AN$51,COLUMN(S297),FALSE)</f>
        <v>-</v>
      </c>
      <c r="AD297" s="185" t="str">
        <f>VLOOKUP($K297,Buchungsvarianten!$G$4:$AN$51,COLUMN(T297),FALSE)</f>
        <v>-</v>
      </c>
      <c r="AE297" s="181" t="str">
        <f>VLOOKUP($K297,Buchungsvarianten!$G$4:$AN$51,COLUMN(U297),FALSE)</f>
        <v>-</v>
      </c>
      <c r="AF297" s="181" t="str">
        <f>VLOOKUP($K297,Buchungsvarianten!$G$4:$AN$51,COLUMN(V297),FALSE)</f>
        <v>-</v>
      </c>
      <c r="AG297" s="181" t="str">
        <f>VLOOKUP($K297,Buchungsvarianten!$G$4:$AN$51,COLUMN(W297),FALSE)</f>
        <v>-</v>
      </c>
      <c r="AH297" s="181" t="str">
        <f>VLOOKUP($K297,Buchungsvarianten!$G$4:$AN$51,COLUMN(X297),FALSE)</f>
        <v>-</v>
      </c>
      <c r="AI297" s="186" t="str">
        <f>VLOOKUP($K297,Buchungsvarianten!$G$4:$AN$51,COLUMN(Y297),FALSE)</f>
        <v>-</v>
      </c>
      <c r="AJ297" s="185" t="str">
        <f>VLOOKUP($K297,Buchungsvarianten!$G$4:$AN$51,COLUMN(Z297),FALSE)</f>
        <v>-</v>
      </c>
      <c r="AK297" s="181" t="str">
        <f>VLOOKUP($K297,Buchungsvarianten!$G$4:$AN$51,COLUMN(AA297),FALSE)</f>
        <v>-</v>
      </c>
      <c r="AL297" s="181" t="str">
        <f>VLOOKUP($K297,Buchungsvarianten!$G$4:$AN$51,COLUMN(AB297),FALSE)</f>
        <v>-</v>
      </c>
      <c r="AM297" s="181" t="str">
        <f>VLOOKUP($K297,Buchungsvarianten!$G$4:$AN$51,COLUMN(AC297),FALSE)</f>
        <v>-</v>
      </c>
      <c r="AN297" s="181" t="str">
        <f>VLOOKUP($K297,Buchungsvarianten!$G$4:$AN$51,COLUMN(AD297),FALSE)</f>
        <v>-</v>
      </c>
      <c r="AO297" s="186" t="str">
        <f>VLOOKUP($K297,Buchungsvarianten!$G$4:$AN$51,COLUMN(AE297),FALSE)</f>
        <v>-</v>
      </c>
      <c r="AP297" s="185" t="str">
        <f>VLOOKUP($K297,Buchungsvarianten!$G$4:$AN$51,COLUMN(AF297),FALSE)</f>
        <v>-</v>
      </c>
      <c r="AQ297" s="181" t="str">
        <f>VLOOKUP($K297,Buchungsvarianten!$G$4:$AN$51,COLUMN(AG297),FALSE)</f>
        <v>-</v>
      </c>
      <c r="AR297" s="186" t="str">
        <f>VLOOKUP($K297,Buchungsvarianten!$G$4:$AN$51,COLUMN(AH297),FALSE)</f>
        <v>-</v>
      </c>
      <c r="AS297" s="35"/>
    </row>
    <row r="298" spans="1:45" ht="30" x14ac:dyDescent="0.25">
      <c r="A298" s="6" t="s">
        <v>28</v>
      </c>
      <c r="B298" s="6" t="s">
        <v>27</v>
      </c>
      <c r="C298" s="6" t="s">
        <v>27</v>
      </c>
      <c r="D298" s="6" t="s">
        <v>70</v>
      </c>
      <c r="E298" s="6">
        <v>35221</v>
      </c>
      <c r="F298" s="119" t="s">
        <v>87</v>
      </c>
      <c r="G298" s="5">
        <f t="shared" si="4"/>
        <v>31</v>
      </c>
      <c r="H298" s="4" t="str">
        <f>VLOOKUP(G298,Buchungsvarianten!$D$4:$F$51,2,FALSE)</f>
        <v>Bring</v>
      </c>
      <c r="I298" s="123" t="str">
        <f>VLOOKUP(K298,Buchungsvarianten!$G$4:$AP$51,36,FALSE)</f>
        <v>HH-&gt;WSZ(Anl.Gem)-&gt;BAWU Recycling-&gt;S/B</v>
      </c>
      <c r="J298" s="116" t="str">
        <f>VLOOKUP(G298,Buchungsvarianten!$D$4:$F$51,3,FALSE)</f>
        <v>WSZ als Anlage der Gemeinde</v>
      </c>
      <c r="K298" s="7">
        <v>31</v>
      </c>
      <c r="L298" s="185" t="str">
        <f>VLOOKUP($K298,Buchungsvarianten!$G$4:$AN$51,COLUMN(B298),FALSE)</f>
        <v>&lt;Pers.GLN Gem.&gt;</v>
      </c>
      <c r="M298" s="181" t="str">
        <f>VLOOKUP($K298,Buchungsvarianten!$G$4:$AN$51,COLUMN(C298),FALSE)</f>
        <v>&lt;Anl.GLN WSZ (Gem.)&gt;</v>
      </c>
      <c r="N298" s="181" t="str">
        <f>VLOOKUP($K298,Buchungsvarianten!$G$4:$AN$51,COLUMN(D298),FALSE)</f>
        <v>&lt;Übernahme&gt;</v>
      </c>
      <c r="O298" s="181" t="str">
        <f>VLOOKUP($K298,Buchungsvarianten!$G$4:$AN$51,COLUMN(E298),FALSE)</f>
        <v>Anl.GLN WSZ (Gem.)</v>
      </c>
      <c r="P298" s="181" t="str">
        <f>VLOOKUP($K298,Buchungsvarianten!$G$4:$AN$51,COLUMN(F298),FALSE)</f>
        <v>Pers.GLN BAWU Recycling</v>
      </c>
      <c r="Q298" s="186" t="str">
        <f>VLOOKUP($K298,Buchungsvarianten!$G$4:$AN$51,COLUMN(G298),FALSE)</f>
        <v>ÜG in Strecke</v>
      </c>
      <c r="R298" s="185" t="str">
        <f>VLOOKUP($K298,Buchungsvarianten!$G$4:$AN$51,COLUMN(H298),FALSE)</f>
        <v>Stand.GLN WSZ (Gem.)</v>
      </c>
      <c r="S298" s="181" t="str">
        <f>VLOOKUP($K298,Buchungsvarianten!$G$4:$AN$51,COLUMN(I298),FALSE)</f>
        <v>Pers.GLN BAWU Recycling</v>
      </c>
      <c r="T298" s="181" t="str">
        <f>VLOOKUP($K298,Buchungsvarianten!$G$4:$AN$51,COLUMN(J298),FALSE)</f>
        <v>ÜN in Strecke</v>
      </c>
      <c r="U298" s="181" t="str">
        <f>VLOOKUP($K298,Buchungsvarianten!$G$4:$AN$51,COLUMN(K298),FALSE)</f>
        <v>Pers.GLN BAWU Recycling</v>
      </c>
      <c r="V298" s="181" t="str">
        <f>VLOOKUP($K298,Buchungsvarianten!$G$4:$AN$51,COLUMN(L298),FALSE)</f>
        <v>Stand.GLN S/B</v>
      </c>
      <c r="W298" s="186" t="str">
        <f>VLOOKUP($K298,Buchungsvarianten!$G$4:$AN$51,COLUMN(M298),FALSE)</f>
        <v>ÜG aus Strecke</v>
      </c>
      <c r="X298" s="185" t="str">
        <f>VLOOKUP($K298,Buchungsvarianten!$G$4:$AN$51,COLUMN(N298),FALSE)</f>
        <v>Pers.GLN BAWU Recycling</v>
      </c>
      <c r="Y298" s="181" t="str">
        <f>VLOOKUP($K298,Buchungsvarianten!$G$4:$AN$51,COLUMN(O298),FALSE)</f>
        <v>Anl.GLN S/B</v>
      </c>
      <c r="Z298" s="181" t="str">
        <f>VLOOKUP($K298,Buchungsvarianten!$G$4:$AN$51,COLUMN(P298),FALSE)</f>
        <v>ÜN aus Strecke</v>
      </c>
      <c r="AA298" s="181" t="str">
        <f>VLOOKUP($K298,Buchungsvarianten!$G$4:$AN$51,COLUMN(Q298),FALSE)</f>
        <v>-</v>
      </c>
      <c r="AB298" s="181" t="str">
        <f>VLOOKUP($K298,Buchungsvarianten!$G$4:$AN$51,COLUMN(R298),FALSE)</f>
        <v>-</v>
      </c>
      <c r="AC298" s="186" t="str">
        <f>VLOOKUP($K298,Buchungsvarianten!$G$4:$AN$51,COLUMN(S298),FALSE)</f>
        <v>-</v>
      </c>
      <c r="AD298" s="185" t="str">
        <f>VLOOKUP($K298,Buchungsvarianten!$G$4:$AN$51,COLUMN(T298),FALSE)</f>
        <v>-</v>
      </c>
      <c r="AE298" s="181" t="str">
        <f>VLOOKUP($K298,Buchungsvarianten!$G$4:$AN$51,COLUMN(U298),FALSE)</f>
        <v>-</v>
      </c>
      <c r="AF298" s="181" t="str">
        <f>VLOOKUP($K298,Buchungsvarianten!$G$4:$AN$51,COLUMN(V298),FALSE)</f>
        <v>-</v>
      </c>
      <c r="AG298" s="181" t="str">
        <f>VLOOKUP($K298,Buchungsvarianten!$G$4:$AN$51,COLUMN(W298),FALSE)</f>
        <v>-</v>
      </c>
      <c r="AH298" s="181" t="str">
        <f>VLOOKUP($K298,Buchungsvarianten!$G$4:$AN$51,COLUMN(X298),FALSE)</f>
        <v>-</v>
      </c>
      <c r="AI298" s="186" t="str">
        <f>VLOOKUP($K298,Buchungsvarianten!$G$4:$AN$51,COLUMN(Y298),FALSE)</f>
        <v>-</v>
      </c>
      <c r="AJ298" s="185" t="str">
        <f>VLOOKUP($K298,Buchungsvarianten!$G$4:$AN$51,COLUMN(Z298),FALSE)</f>
        <v>-</v>
      </c>
      <c r="AK298" s="181" t="str">
        <f>VLOOKUP($K298,Buchungsvarianten!$G$4:$AN$51,COLUMN(AA298),FALSE)</f>
        <v>-</v>
      </c>
      <c r="AL298" s="181" t="str">
        <f>VLOOKUP($K298,Buchungsvarianten!$G$4:$AN$51,COLUMN(AB298),FALSE)</f>
        <v>-</v>
      </c>
      <c r="AM298" s="181" t="str">
        <f>VLOOKUP($K298,Buchungsvarianten!$G$4:$AN$51,COLUMN(AC298),FALSE)</f>
        <v>-</v>
      </c>
      <c r="AN298" s="181" t="str">
        <f>VLOOKUP($K298,Buchungsvarianten!$G$4:$AN$51,COLUMN(AD298),FALSE)</f>
        <v>-</v>
      </c>
      <c r="AO298" s="186" t="str">
        <f>VLOOKUP($K298,Buchungsvarianten!$G$4:$AN$51,COLUMN(AE298),FALSE)</f>
        <v>-</v>
      </c>
      <c r="AP298" s="185" t="str">
        <f>VLOOKUP($K298,Buchungsvarianten!$G$4:$AN$51,COLUMN(AF298),FALSE)</f>
        <v>-</v>
      </c>
      <c r="AQ298" s="181" t="str">
        <f>VLOOKUP($K298,Buchungsvarianten!$G$4:$AN$51,COLUMN(AG298),FALSE)</f>
        <v>-</v>
      </c>
      <c r="AR298" s="186" t="str">
        <f>VLOOKUP($K298,Buchungsvarianten!$G$4:$AN$51,COLUMN(AH298),FALSE)</f>
        <v>-</v>
      </c>
      <c r="AS298" s="35" t="s">
        <v>144</v>
      </c>
    </row>
    <row r="299" spans="1:45" ht="30" x14ac:dyDescent="0.25">
      <c r="A299" s="6" t="s">
        <v>28</v>
      </c>
      <c r="B299" s="6" t="s">
        <v>27</v>
      </c>
      <c r="C299" s="6" t="s">
        <v>27</v>
      </c>
      <c r="D299" s="6" t="s">
        <v>70</v>
      </c>
      <c r="E299" s="6">
        <v>35220</v>
      </c>
      <c r="F299" s="119" t="s">
        <v>158</v>
      </c>
      <c r="G299" s="5">
        <f t="shared" si="4"/>
        <v>31</v>
      </c>
      <c r="H299" s="4" t="str">
        <f>VLOOKUP(G299,Buchungsvarianten!$D$4:$F$51,2,FALSE)</f>
        <v>Bring</v>
      </c>
      <c r="I299" s="123" t="str">
        <f>VLOOKUP(K299,Buchungsvarianten!$G$4:$AP$51,36,FALSE)</f>
        <v>HH-&gt;WSZ(Anl.Gem)-&gt;BAWU Recycling-&gt;S/B</v>
      </c>
      <c r="J299" s="116" t="str">
        <f>VLOOKUP(G299,Buchungsvarianten!$D$4:$F$51,3,FALSE)</f>
        <v>WSZ als Anlage der Gemeinde</v>
      </c>
      <c r="K299" s="7">
        <v>31</v>
      </c>
      <c r="L299" s="185" t="str">
        <f>VLOOKUP($K299,Buchungsvarianten!$G$4:$AN$51,COLUMN(B299),FALSE)</f>
        <v>&lt;Pers.GLN Gem.&gt;</v>
      </c>
      <c r="M299" s="181" t="str">
        <f>VLOOKUP($K299,Buchungsvarianten!$G$4:$AN$51,COLUMN(C299),FALSE)</f>
        <v>&lt;Anl.GLN WSZ (Gem.)&gt;</v>
      </c>
      <c r="N299" s="181" t="str">
        <f>VLOOKUP($K299,Buchungsvarianten!$G$4:$AN$51,COLUMN(D299),FALSE)</f>
        <v>&lt;Übernahme&gt;</v>
      </c>
      <c r="O299" s="181" t="str">
        <f>VLOOKUP($K299,Buchungsvarianten!$G$4:$AN$51,COLUMN(E299),FALSE)</f>
        <v>Anl.GLN WSZ (Gem.)</v>
      </c>
      <c r="P299" s="181" t="str">
        <f>VLOOKUP($K299,Buchungsvarianten!$G$4:$AN$51,COLUMN(F299),FALSE)</f>
        <v>Pers.GLN BAWU Recycling</v>
      </c>
      <c r="Q299" s="186" t="str">
        <f>VLOOKUP($K299,Buchungsvarianten!$G$4:$AN$51,COLUMN(G299),FALSE)</f>
        <v>ÜG in Strecke</v>
      </c>
      <c r="R299" s="185" t="str">
        <f>VLOOKUP($K299,Buchungsvarianten!$G$4:$AN$51,COLUMN(H299),FALSE)</f>
        <v>Stand.GLN WSZ (Gem.)</v>
      </c>
      <c r="S299" s="181" t="str">
        <f>VLOOKUP($K299,Buchungsvarianten!$G$4:$AN$51,COLUMN(I299),FALSE)</f>
        <v>Pers.GLN BAWU Recycling</v>
      </c>
      <c r="T299" s="181" t="str">
        <f>VLOOKUP($K299,Buchungsvarianten!$G$4:$AN$51,COLUMN(J299),FALSE)</f>
        <v>ÜN in Strecke</v>
      </c>
      <c r="U299" s="181" t="str">
        <f>VLOOKUP($K299,Buchungsvarianten!$G$4:$AN$51,COLUMN(K299),FALSE)</f>
        <v>Pers.GLN BAWU Recycling</v>
      </c>
      <c r="V299" s="181" t="str">
        <f>VLOOKUP($K299,Buchungsvarianten!$G$4:$AN$51,COLUMN(L299),FALSE)</f>
        <v>Stand.GLN S/B</v>
      </c>
      <c r="W299" s="186" t="str">
        <f>VLOOKUP($K299,Buchungsvarianten!$G$4:$AN$51,COLUMN(M299),FALSE)</f>
        <v>ÜG aus Strecke</v>
      </c>
      <c r="X299" s="185" t="str">
        <f>VLOOKUP($K299,Buchungsvarianten!$G$4:$AN$51,COLUMN(N299),FALSE)</f>
        <v>Pers.GLN BAWU Recycling</v>
      </c>
      <c r="Y299" s="181" t="str">
        <f>VLOOKUP($K299,Buchungsvarianten!$G$4:$AN$51,COLUMN(O299),FALSE)</f>
        <v>Anl.GLN S/B</v>
      </c>
      <c r="Z299" s="181" t="str">
        <f>VLOOKUP($K299,Buchungsvarianten!$G$4:$AN$51,COLUMN(P299),FALSE)</f>
        <v>ÜN aus Strecke</v>
      </c>
      <c r="AA299" s="181" t="str">
        <f>VLOOKUP($K299,Buchungsvarianten!$G$4:$AN$51,COLUMN(Q299),FALSE)</f>
        <v>-</v>
      </c>
      <c r="AB299" s="181" t="str">
        <f>VLOOKUP($K299,Buchungsvarianten!$G$4:$AN$51,COLUMN(R299),FALSE)</f>
        <v>-</v>
      </c>
      <c r="AC299" s="186" t="str">
        <f>VLOOKUP($K299,Buchungsvarianten!$G$4:$AN$51,COLUMN(S299),FALSE)</f>
        <v>-</v>
      </c>
      <c r="AD299" s="185" t="str">
        <f>VLOOKUP($K299,Buchungsvarianten!$G$4:$AN$51,COLUMN(T299),FALSE)</f>
        <v>-</v>
      </c>
      <c r="AE299" s="181" t="str">
        <f>VLOOKUP($K299,Buchungsvarianten!$G$4:$AN$51,COLUMN(U299),FALSE)</f>
        <v>-</v>
      </c>
      <c r="AF299" s="181" t="str">
        <f>VLOOKUP($K299,Buchungsvarianten!$G$4:$AN$51,COLUMN(V299),FALSE)</f>
        <v>-</v>
      </c>
      <c r="AG299" s="181" t="str">
        <f>VLOOKUP($K299,Buchungsvarianten!$G$4:$AN$51,COLUMN(W299),FALSE)</f>
        <v>-</v>
      </c>
      <c r="AH299" s="181" t="str">
        <f>VLOOKUP($K299,Buchungsvarianten!$G$4:$AN$51,COLUMN(X299),FALSE)</f>
        <v>-</v>
      </c>
      <c r="AI299" s="186" t="str">
        <f>VLOOKUP($K299,Buchungsvarianten!$G$4:$AN$51,COLUMN(Y299),FALSE)</f>
        <v>-</v>
      </c>
      <c r="AJ299" s="185" t="str">
        <f>VLOOKUP($K299,Buchungsvarianten!$G$4:$AN$51,COLUMN(Z299),FALSE)</f>
        <v>-</v>
      </c>
      <c r="AK299" s="181" t="str">
        <f>VLOOKUP($K299,Buchungsvarianten!$G$4:$AN$51,COLUMN(AA299),FALSE)</f>
        <v>-</v>
      </c>
      <c r="AL299" s="181" t="str">
        <f>VLOOKUP($K299,Buchungsvarianten!$G$4:$AN$51,COLUMN(AB299),FALSE)</f>
        <v>-</v>
      </c>
      <c r="AM299" s="181" t="str">
        <f>VLOOKUP($K299,Buchungsvarianten!$G$4:$AN$51,COLUMN(AC299),FALSE)</f>
        <v>-</v>
      </c>
      <c r="AN299" s="181" t="str">
        <f>VLOOKUP($K299,Buchungsvarianten!$G$4:$AN$51,COLUMN(AD299),FALSE)</f>
        <v>-</v>
      </c>
      <c r="AO299" s="186" t="str">
        <f>VLOOKUP($K299,Buchungsvarianten!$G$4:$AN$51,COLUMN(AE299),FALSE)</f>
        <v>-</v>
      </c>
      <c r="AP299" s="185" t="str">
        <f>VLOOKUP($K299,Buchungsvarianten!$G$4:$AN$51,COLUMN(AF299),FALSE)</f>
        <v>-</v>
      </c>
      <c r="AQ299" s="181" t="str">
        <f>VLOOKUP($K299,Buchungsvarianten!$G$4:$AN$51,COLUMN(AG299),FALSE)</f>
        <v>-</v>
      </c>
      <c r="AR299" s="186" t="str">
        <f>VLOOKUP($K299,Buchungsvarianten!$G$4:$AN$51,COLUMN(AH299),FALSE)</f>
        <v>-</v>
      </c>
      <c r="AS299" s="35" t="s">
        <v>144</v>
      </c>
    </row>
    <row r="300" spans="1:45" ht="30" x14ac:dyDescent="0.25">
      <c r="A300" s="6" t="s">
        <v>28</v>
      </c>
      <c r="B300" s="6" t="s">
        <v>27</v>
      </c>
      <c r="C300" s="6" t="s">
        <v>27</v>
      </c>
      <c r="D300" s="6" t="s">
        <v>70</v>
      </c>
      <c r="E300" s="6">
        <v>35231</v>
      </c>
      <c r="F300" s="119" t="s">
        <v>71</v>
      </c>
      <c r="G300" s="5">
        <f>K300</f>
        <v>31</v>
      </c>
      <c r="H300" s="4" t="str">
        <f>VLOOKUP(G300,Buchungsvarianten!$D$4:$F$51,2,FALSE)</f>
        <v>Bring</v>
      </c>
      <c r="I300" s="123" t="str">
        <f>VLOOKUP(K300,Buchungsvarianten!$G$4:$AP$51,36,FALSE)</f>
        <v>HH-&gt;WSZ(Anl.Gem)-&gt;BAWU Recycling-&gt;S/B</v>
      </c>
      <c r="J300" s="116" t="str">
        <f>VLOOKUP(G300,Buchungsvarianten!$D$4:$F$51,3,FALSE)</f>
        <v>WSZ als Anlage der Gemeinde</v>
      </c>
      <c r="K300" s="7">
        <v>31</v>
      </c>
      <c r="L300" s="185" t="str">
        <f>VLOOKUP($K300,Buchungsvarianten!$G$4:$AN$51,COLUMN(B300),FALSE)</f>
        <v>&lt;Pers.GLN Gem.&gt;</v>
      </c>
      <c r="M300" s="181" t="str">
        <f>VLOOKUP($K300,Buchungsvarianten!$G$4:$AN$51,COLUMN(C300),FALSE)</f>
        <v>&lt;Anl.GLN WSZ (Gem.)&gt;</v>
      </c>
      <c r="N300" s="181" t="str">
        <f>VLOOKUP($K300,Buchungsvarianten!$G$4:$AN$51,COLUMN(D300),FALSE)</f>
        <v>&lt;Übernahme&gt;</v>
      </c>
      <c r="O300" s="181" t="str">
        <f>VLOOKUP($K300,Buchungsvarianten!$G$4:$AN$51,COLUMN(E300),FALSE)</f>
        <v>Anl.GLN WSZ (Gem.)</v>
      </c>
      <c r="P300" s="181" t="str">
        <f>VLOOKUP($K300,Buchungsvarianten!$G$4:$AN$51,COLUMN(F300),FALSE)</f>
        <v>Pers.GLN BAWU Recycling</v>
      </c>
      <c r="Q300" s="186" t="str">
        <f>VLOOKUP($K300,Buchungsvarianten!$G$4:$AN$51,COLUMN(G300),FALSE)</f>
        <v>ÜG in Strecke</v>
      </c>
      <c r="R300" s="185" t="str">
        <f>VLOOKUP($K300,Buchungsvarianten!$G$4:$AN$51,COLUMN(H300),FALSE)</f>
        <v>Stand.GLN WSZ (Gem.)</v>
      </c>
      <c r="S300" s="181" t="str">
        <f>VLOOKUP($K300,Buchungsvarianten!$G$4:$AN$51,COLUMN(I300),FALSE)</f>
        <v>Pers.GLN BAWU Recycling</v>
      </c>
      <c r="T300" s="181" t="str">
        <f>VLOOKUP($K300,Buchungsvarianten!$G$4:$AN$51,COLUMN(J300),FALSE)</f>
        <v>ÜN in Strecke</v>
      </c>
      <c r="U300" s="181" t="str">
        <f>VLOOKUP($K300,Buchungsvarianten!$G$4:$AN$51,COLUMN(K300),FALSE)</f>
        <v>Pers.GLN BAWU Recycling</v>
      </c>
      <c r="V300" s="181" t="str">
        <f>VLOOKUP($K300,Buchungsvarianten!$G$4:$AN$51,COLUMN(L300),FALSE)</f>
        <v>Stand.GLN S/B</v>
      </c>
      <c r="W300" s="186" t="str">
        <f>VLOOKUP($K300,Buchungsvarianten!$G$4:$AN$51,COLUMN(M300),FALSE)</f>
        <v>ÜG aus Strecke</v>
      </c>
      <c r="X300" s="185" t="str">
        <f>VLOOKUP($K300,Buchungsvarianten!$G$4:$AN$51,COLUMN(N300),FALSE)</f>
        <v>Pers.GLN BAWU Recycling</v>
      </c>
      <c r="Y300" s="181" t="str">
        <f>VLOOKUP($K300,Buchungsvarianten!$G$4:$AN$51,COLUMN(O300),FALSE)</f>
        <v>Anl.GLN S/B</v>
      </c>
      <c r="Z300" s="181" t="str">
        <f>VLOOKUP($K300,Buchungsvarianten!$G$4:$AN$51,COLUMN(P300),FALSE)</f>
        <v>ÜN aus Strecke</v>
      </c>
      <c r="AA300" s="181" t="str">
        <f>VLOOKUP($K300,Buchungsvarianten!$G$4:$AN$51,COLUMN(Q300),FALSE)</f>
        <v>-</v>
      </c>
      <c r="AB300" s="181" t="str">
        <f>VLOOKUP($K300,Buchungsvarianten!$G$4:$AN$51,COLUMN(R300),FALSE)</f>
        <v>-</v>
      </c>
      <c r="AC300" s="186" t="str">
        <f>VLOOKUP($K300,Buchungsvarianten!$G$4:$AN$51,COLUMN(S300),FALSE)</f>
        <v>-</v>
      </c>
      <c r="AD300" s="185" t="str">
        <f>VLOOKUP($K300,Buchungsvarianten!$G$4:$AN$51,COLUMN(T300),FALSE)</f>
        <v>-</v>
      </c>
      <c r="AE300" s="181" t="str">
        <f>VLOOKUP($K300,Buchungsvarianten!$G$4:$AN$51,COLUMN(U300),FALSE)</f>
        <v>-</v>
      </c>
      <c r="AF300" s="181" t="str">
        <f>VLOOKUP($K300,Buchungsvarianten!$G$4:$AN$51,COLUMN(V300),FALSE)</f>
        <v>-</v>
      </c>
      <c r="AG300" s="181" t="str">
        <f>VLOOKUP($K300,Buchungsvarianten!$G$4:$AN$51,COLUMN(W300),FALSE)</f>
        <v>-</v>
      </c>
      <c r="AH300" s="181" t="str">
        <f>VLOOKUP($K300,Buchungsvarianten!$G$4:$AN$51,COLUMN(X300),FALSE)</f>
        <v>-</v>
      </c>
      <c r="AI300" s="186" t="str">
        <f>VLOOKUP($K300,Buchungsvarianten!$G$4:$AN$51,COLUMN(Y300),FALSE)</f>
        <v>-</v>
      </c>
      <c r="AJ300" s="185" t="str">
        <f>VLOOKUP($K300,Buchungsvarianten!$G$4:$AN$51,COLUMN(Z300),FALSE)</f>
        <v>-</v>
      </c>
      <c r="AK300" s="181" t="str">
        <f>VLOOKUP($K300,Buchungsvarianten!$G$4:$AN$51,COLUMN(AA300),FALSE)</f>
        <v>-</v>
      </c>
      <c r="AL300" s="181" t="str">
        <f>VLOOKUP($K300,Buchungsvarianten!$G$4:$AN$51,COLUMN(AB300),FALSE)</f>
        <v>-</v>
      </c>
      <c r="AM300" s="181" t="str">
        <f>VLOOKUP($K300,Buchungsvarianten!$G$4:$AN$51,COLUMN(AC300),FALSE)</f>
        <v>-</v>
      </c>
      <c r="AN300" s="181" t="str">
        <f>VLOOKUP($K300,Buchungsvarianten!$G$4:$AN$51,COLUMN(AD300),FALSE)</f>
        <v>-</v>
      </c>
      <c r="AO300" s="186" t="str">
        <f>VLOOKUP($K300,Buchungsvarianten!$G$4:$AN$51,COLUMN(AE300),FALSE)</f>
        <v>-</v>
      </c>
      <c r="AP300" s="185" t="str">
        <f>VLOOKUP($K300,Buchungsvarianten!$G$4:$AN$51,COLUMN(AF300),FALSE)</f>
        <v>-</v>
      </c>
      <c r="AQ300" s="181" t="str">
        <f>VLOOKUP($K300,Buchungsvarianten!$G$4:$AN$51,COLUMN(AG300),FALSE)</f>
        <v>-</v>
      </c>
      <c r="AR300" s="186" t="str">
        <f>VLOOKUP($K300,Buchungsvarianten!$G$4:$AN$51,COLUMN(AH300),FALSE)</f>
        <v>-</v>
      </c>
      <c r="AS300" s="35"/>
    </row>
    <row r="301" spans="1:45" ht="30" x14ac:dyDescent="0.25">
      <c r="A301" s="6" t="s">
        <v>28</v>
      </c>
      <c r="B301" s="6" t="s">
        <v>27</v>
      </c>
      <c r="C301" s="6" t="s">
        <v>27</v>
      </c>
      <c r="D301" s="6" t="s">
        <v>70</v>
      </c>
      <c r="E301" s="6">
        <v>35230</v>
      </c>
      <c r="F301" s="119" t="s">
        <v>88</v>
      </c>
      <c r="G301" s="5">
        <f t="shared" si="4"/>
        <v>31</v>
      </c>
      <c r="H301" s="4" t="str">
        <f>VLOOKUP(G301,Buchungsvarianten!$D$4:$F$51,2,FALSE)</f>
        <v>Bring</v>
      </c>
      <c r="I301" s="123" t="str">
        <f>VLOOKUP(K301,Buchungsvarianten!$G$4:$AP$51,36,FALSE)</f>
        <v>HH-&gt;WSZ(Anl.Gem)-&gt;BAWU Recycling-&gt;S/B</v>
      </c>
      <c r="J301" s="116" t="str">
        <f>VLOOKUP(G301,Buchungsvarianten!$D$4:$F$51,3,FALSE)</f>
        <v>WSZ als Anlage der Gemeinde</v>
      </c>
      <c r="K301" s="7">
        <v>31</v>
      </c>
      <c r="L301" s="185" t="str">
        <f>VLOOKUP($K301,Buchungsvarianten!$G$4:$AN$51,COLUMN(B301),FALSE)</f>
        <v>&lt;Pers.GLN Gem.&gt;</v>
      </c>
      <c r="M301" s="181" t="str">
        <f>VLOOKUP($K301,Buchungsvarianten!$G$4:$AN$51,COLUMN(C301),FALSE)</f>
        <v>&lt;Anl.GLN WSZ (Gem.)&gt;</v>
      </c>
      <c r="N301" s="181" t="str">
        <f>VLOOKUP($K301,Buchungsvarianten!$G$4:$AN$51,COLUMN(D301),FALSE)</f>
        <v>&lt;Übernahme&gt;</v>
      </c>
      <c r="O301" s="181" t="str">
        <f>VLOOKUP($K301,Buchungsvarianten!$G$4:$AN$51,COLUMN(E301),FALSE)</f>
        <v>Anl.GLN WSZ (Gem.)</v>
      </c>
      <c r="P301" s="181" t="str">
        <f>VLOOKUP($K301,Buchungsvarianten!$G$4:$AN$51,COLUMN(F301),FALSE)</f>
        <v>Pers.GLN BAWU Recycling</v>
      </c>
      <c r="Q301" s="186" t="str">
        <f>VLOOKUP($K301,Buchungsvarianten!$G$4:$AN$51,COLUMN(G301),FALSE)</f>
        <v>ÜG in Strecke</v>
      </c>
      <c r="R301" s="185" t="str">
        <f>VLOOKUP($K301,Buchungsvarianten!$G$4:$AN$51,COLUMN(H301),FALSE)</f>
        <v>Stand.GLN WSZ (Gem.)</v>
      </c>
      <c r="S301" s="181" t="str">
        <f>VLOOKUP($K301,Buchungsvarianten!$G$4:$AN$51,COLUMN(I301),FALSE)</f>
        <v>Pers.GLN BAWU Recycling</v>
      </c>
      <c r="T301" s="181" t="str">
        <f>VLOOKUP($K301,Buchungsvarianten!$G$4:$AN$51,COLUMN(J301),FALSE)</f>
        <v>ÜN in Strecke</v>
      </c>
      <c r="U301" s="181" t="str">
        <f>VLOOKUP($K301,Buchungsvarianten!$G$4:$AN$51,COLUMN(K301),FALSE)</f>
        <v>Pers.GLN BAWU Recycling</v>
      </c>
      <c r="V301" s="181" t="str">
        <f>VLOOKUP($K301,Buchungsvarianten!$G$4:$AN$51,COLUMN(L301),FALSE)</f>
        <v>Stand.GLN S/B</v>
      </c>
      <c r="W301" s="186" t="str">
        <f>VLOOKUP($K301,Buchungsvarianten!$G$4:$AN$51,COLUMN(M301),FALSE)</f>
        <v>ÜG aus Strecke</v>
      </c>
      <c r="X301" s="185" t="str">
        <f>VLOOKUP($K301,Buchungsvarianten!$G$4:$AN$51,COLUMN(N301),FALSE)</f>
        <v>Pers.GLN BAWU Recycling</v>
      </c>
      <c r="Y301" s="181" t="str">
        <f>VLOOKUP($K301,Buchungsvarianten!$G$4:$AN$51,COLUMN(O301),FALSE)</f>
        <v>Anl.GLN S/B</v>
      </c>
      <c r="Z301" s="181" t="str">
        <f>VLOOKUP($K301,Buchungsvarianten!$G$4:$AN$51,COLUMN(P301),FALSE)</f>
        <v>ÜN aus Strecke</v>
      </c>
      <c r="AA301" s="181" t="str">
        <f>VLOOKUP($K301,Buchungsvarianten!$G$4:$AN$51,COLUMN(Q301),FALSE)</f>
        <v>-</v>
      </c>
      <c r="AB301" s="181" t="str">
        <f>VLOOKUP($K301,Buchungsvarianten!$G$4:$AN$51,COLUMN(R301),FALSE)</f>
        <v>-</v>
      </c>
      <c r="AC301" s="186" t="str">
        <f>VLOOKUP($K301,Buchungsvarianten!$G$4:$AN$51,COLUMN(S301),FALSE)</f>
        <v>-</v>
      </c>
      <c r="AD301" s="185" t="str">
        <f>VLOOKUP($K301,Buchungsvarianten!$G$4:$AN$51,COLUMN(T301),FALSE)</f>
        <v>-</v>
      </c>
      <c r="AE301" s="181" t="str">
        <f>VLOOKUP($K301,Buchungsvarianten!$G$4:$AN$51,COLUMN(U301),FALSE)</f>
        <v>-</v>
      </c>
      <c r="AF301" s="181" t="str">
        <f>VLOOKUP($K301,Buchungsvarianten!$G$4:$AN$51,COLUMN(V301),FALSE)</f>
        <v>-</v>
      </c>
      <c r="AG301" s="181" t="str">
        <f>VLOOKUP($K301,Buchungsvarianten!$G$4:$AN$51,COLUMN(W301),FALSE)</f>
        <v>-</v>
      </c>
      <c r="AH301" s="181" t="str">
        <f>VLOOKUP($K301,Buchungsvarianten!$G$4:$AN$51,COLUMN(X301),FALSE)</f>
        <v>-</v>
      </c>
      <c r="AI301" s="186" t="str">
        <f>VLOOKUP($K301,Buchungsvarianten!$G$4:$AN$51,COLUMN(Y301),FALSE)</f>
        <v>-</v>
      </c>
      <c r="AJ301" s="185" t="str">
        <f>VLOOKUP($K301,Buchungsvarianten!$G$4:$AN$51,COLUMN(Z301),FALSE)</f>
        <v>-</v>
      </c>
      <c r="AK301" s="181" t="str">
        <f>VLOOKUP($K301,Buchungsvarianten!$G$4:$AN$51,COLUMN(AA301),FALSE)</f>
        <v>-</v>
      </c>
      <c r="AL301" s="181" t="str">
        <f>VLOOKUP($K301,Buchungsvarianten!$G$4:$AN$51,COLUMN(AB301),FALSE)</f>
        <v>-</v>
      </c>
      <c r="AM301" s="181" t="str">
        <f>VLOOKUP($K301,Buchungsvarianten!$G$4:$AN$51,COLUMN(AC301),FALSE)</f>
        <v>-</v>
      </c>
      <c r="AN301" s="181" t="str">
        <f>VLOOKUP($K301,Buchungsvarianten!$G$4:$AN$51,COLUMN(AD301),FALSE)</f>
        <v>-</v>
      </c>
      <c r="AO301" s="186" t="str">
        <f>VLOOKUP($K301,Buchungsvarianten!$G$4:$AN$51,COLUMN(AE301),FALSE)</f>
        <v>-</v>
      </c>
      <c r="AP301" s="185" t="str">
        <f>VLOOKUP($K301,Buchungsvarianten!$G$4:$AN$51,COLUMN(AF301),FALSE)</f>
        <v>-</v>
      </c>
      <c r="AQ301" s="181" t="str">
        <f>VLOOKUP($K301,Buchungsvarianten!$G$4:$AN$51,COLUMN(AG301),FALSE)</f>
        <v>-</v>
      </c>
      <c r="AR301" s="186" t="str">
        <f>VLOOKUP($K301,Buchungsvarianten!$G$4:$AN$51,COLUMN(AH301),FALSE)</f>
        <v>-</v>
      </c>
      <c r="AS301" s="35" t="s">
        <v>144</v>
      </c>
    </row>
    <row r="302" spans="1:45" ht="30" x14ac:dyDescent="0.25">
      <c r="A302" s="6" t="s">
        <v>28</v>
      </c>
      <c r="B302" s="6" t="s">
        <v>27</v>
      </c>
      <c r="C302" s="6" t="s">
        <v>27</v>
      </c>
      <c r="D302" s="6" t="s">
        <v>70</v>
      </c>
      <c r="E302" s="6">
        <v>35339</v>
      </c>
      <c r="F302" s="119" t="s">
        <v>89</v>
      </c>
      <c r="G302" s="5">
        <f t="shared" si="4"/>
        <v>31</v>
      </c>
      <c r="H302" s="4" t="str">
        <f>VLOOKUP(G302,Buchungsvarianten!$D$4:$F$51,2,FALSE)</f>
        <v>Bring</v>
      </c>
      <c r="I302" s="123" t="str">
        <f>VLOOKUP(K302,Buchungsvarianten!$G$4:$AP$51,36,FALSE)</f>
        <v>HH-&gt;WSZ(Anl.Gem)-&gt;BAWU Recycling-&gt;S/B</v>
      </c>
      <c r="J302" s="116" t="str">
        <f>VLOOKUP(G302,Buchungsvarianten!$D$4:$F$51,3,FALSE)</f>
        <v>WSZ als Anlage der Gemeinde</v>
      </c>
      <c r="K302" s="7">
        <v>31</v>
      </c>
      <c r="L302" s="185" t="str">
        <f>VLOOKUP($K302,Buchungsvarianten!$G$4:$AN$51,COLUMN(B302),FALSE)</f>
        <v>&lt;Pers.GLN Gem.&gt;</v>
      </c>
      <c r="M302" s="181" t="str">
        <f>VLOOKUP($K302,Buchungsvarianten!$G$4:$AN$51,COLUMN(C302),FALSE)</f>
        <v>&lt;Anl.GLN WSZ (Gem.)&gt;</v>
      </c>
      <c r="N302" s="181" t="str">
        <f>VLOOKUP($K302,Buchungsvarianten!$G$4:$AN$51,COLUMN(D302),FALSE)</f>
        <v>&lt;Übernahme&gt;</v>
      </c>
      <c r="O302" s="181" t="str">
        <f>VLOOKUP($K302,Buchungsvarianten!$G$4:$AN$51,COLUMN(E302),FALSE)</f>
        <v>Anl.GLN WSZ (Gem.)</v>
      </c>
      <c r="P302" s="181" t="str">
        <f>VLOOKUP($K302,Buchungsvarianten!$G$4:$AN$51,COLUMN(F302),FALSE)</f>
        <v>Pers.GLN BAWU Recycling</v>
      </c>
      <c r="Q302" s="186" t="str">
        <f>VLOOKUP($K302,Buchungsvarianten!$G$4:$AN$51,COLUMN(G302),FALSE)</f>
        <v>ÜG in Strecke</v>
      </c>
      <c r="R302" s="185" t="str">
        <f>VLOOKUP($K302,Buchungsvarianten!$G$4:$AN$51,COLUMN(H302),FALSE)</f>
        <v>Stand.GLN WSZ (Gem.)</v>
      </c>
      <c r="S302" s="181" t="str">
        <f>VLOOKUP($K302,Buchungsvarianten!$G$4:$AN$51,COLUMN(I302),FALSE)</f>
        <v>Pers.GLN BAWU Recycling</v>
      </c>
      <c r="T302" s="181" t="str">
        <f>VLOOKUP($K302,Buchungsvarianten!$G$4:$AN$51,COLUMN(J302),FALSE)</f>
        <v>ÜN in Strecke</v>
      </c>
      <c r="U302" s="181" t="str">
        <f>VLOOKUP($K302,Buchungsvarianten!$G$4:$AN$51,COLUMN(K302),FALSE)</f>
        <v>Pers.GLN BAWU Recycling</v>
      </c>
      <c r="V302" s="181" t="str">
        <f>VLOOKUP($K302,Buchungsvarianten!$G$4:$AN$51,COLUMN(L302),FALSE)</f>
        <v>Stand.GLN S/B</v>
      </c>
      <c r="W302" s="186" t="str">
        <f>VLOOKUP($K302,Buchungsvarianten!$G$4:$AN$51,COLUMN(M302),FALSE)</f>
        <v>ÜG aus Strecke</v>
      </c>
      <c r="X302" s="185" t="str">
        <f>VLOOKUP($K302,Buchungsvarianten!$G$4:$AN$51,COLUMN(N302),FALSE)</f>
        <v>Pers.GLN BAWU Recycling</v>
      </c>
      <c r="Y302" s="181" t="str">
        <f>VLOOKUP($K302,Buchungsvarianten!$G$4:$AN$51,COLUMN(O302),FALSE)</f>
        <v>Anl.GLN S/B</v>
      </c>
      <c r="Z302" s="181" t="str">
        <f>VLOOKUP($K302,Buchungsvarianten!$G$4:$AN$51,COLUMN(P302),FALSE)</f>
        <v>ÜN aus Strecke</v>
      </c>
      <c r="AA302" s="181" t="str">
        <f>VLOOKUP($K302,Buchungsvarianten!$G$4:$AN$51,COLUMN(Q302),FALSE)</f>
        <v>-</v>
      </c>
      <c r="AB302" s="181" t="str">
        <f>VLOOKUP($K302,Buchungsvarianten!$G$4:$AN$51,COLUMN(R302),FALSE)</f>
        <v>-</v>
      </c>
      <c r="AC302" s="186" t="str">
        <f>VLOOKUP($K302,Buchungsvarianten!$G$4:$AN$51,COLUMN(S302),FALSE)</f>
        <v>-</v>
      </c>
      <c r="AD302" s="185" t="str">
        <f>VLOOKUP($K302,Buchungsvarianten!$G$4:$AN$51,COLUMN(T302),FALSE)</f>
        <v>-</v>
      </c>
      <c r="AE302" s="181" t="str">
        <f>VLOOKUP($K302,Buchungsvarianten!$G$4:$AN$51,COLUMN(U302),FALSE)</f>
        <v>-</v>
      </c>
      <c r="AF302" s="181" t="str">
        <f>VLOOKUP($K302,Buchungsvarianten!$G$4:$AN$51,COLUMN(V302),FALSE)</f>
        <v>-</v>
      </c>
      <c r="AG302" s="181" t="str">
        <f>VLOOKUP($K302,Buchungsvarianten!$G$4:$AN$51,COLUMN(W302),FALSE)</f>
        <v>-</v>
      </c>
      <c r="AH302" s="181" t="str">
        <f>VLOOKUP($K302,Buchungsvarianten!$G$4:$AN$51,COLUMN(X302),FALSE)</f>
        <v>-</v>
      </c>
      <c r="AI302" s="186" t="str">
        <f>VLOOKUP($K302,Buchungsvarianten!$G$4:$AN$51,COLUMN(Y302),FALSE)</f>
        <v>-</v>
      </c>
      <c r="AJ302" s="185" t="str">
        <f>VLOOKUP($K302,Buchungsvarianten!$G$4:$AN$51,COLUMN(Z302),FALSE)</f>
        <v>-</v>
      </c>
      <c r="AK302" s="181" t="str">
        <f>VLOOKUP($K302,Buchungsvarianten!$G$4:$AN$51,COLUMN(AA302),FALSE)</f>
        <v>-</v>
      </c>
      <c r="AL302" s="181" t="str">
        <f>VLOOKUP($K302,Buchungsvarianten!$G$4:$AN$51,COLUMN(AB302),FALSE)</f>
        <v>-</v>
      </c>
      <c r="AM302" s="181" t="str">
        <f>VLOOKUP($K302,Buchungsvarianten!$G$4:$AN$51,COLUMN(AC302),FALSE)</f>
        <v>-</v>
      </c>
      <c r="AN302" s="181" t="str">
        <f>VLOOKUP($K302,Buchungsvarianten!$G$4:$AN$51,COLUMN(AD302),FALSE)</f>
        <v>-</v>
      </c>
      <c r="AO302" s="186" t="str">
        <f>VLOOKUP($K302,Buchungsvarianten!$G$4:$AN$51,COLUMN(AE302),FALSE)</f>
        <v>-</v>
      </c>
      <c r="AP302" s="185" t="str">
        <f>VLOOKUP($K302,Buchungsvarianten!$G$4:$AN$51,COLUMN(AF302),FALSE)</f>
        <v>-</v>
      </c>
      <c r="AQ302" s="181" t="str">
        <f>VLOOKUP($K302,Buchungsvarianten!$G$4:$AN$51,COLUMN(AG302),FALSE)</f>
        <v>-</v>
      </c>
      <c r="AR302" s="186" t="str">
        <f>VLOOKUP($K302,Buchungsvarianten!$G$4:$AN$51,COLUMN(AH302),FALSE)</f>
        <v>-</v>
      </c>
      <c r="AS302" s="35" t="s">
        <v>144</v>
      </c>
    </row>
    <row r="303" spans="1:45" ht="30" x14ac:dyDescent="0.25">
      <c r="A303" s="6" t="s">
        <v>28</v>
      </c>
      <c r="B303" s="6" t="s">
        <v>27</v>
      </c>
      <c r="C303" s="6" t="s">
        <v>27</v>
      </c>
      <c r="D303" s="6" t="s">
        <v>70</v>
      </c>
      <c r="E303" s="6">
        <v>35212</v>
      </c>
      <c r="F303" s="119" t="s">
        <v>91</v>
      </c>
      <c r="G303" s="5">
        <f t="shared" si="4"/>
        <v>31</v>
      </c>
      <c r="H303" s="4" t="str">
        <f>VLOOKUP(G303,Buchungsvarianten!$D$4:$F$51,2,FALSE)</f>
        <v>Bring</v>
      </c>
      <c r="I303" s="123" t="str">
        <f>VLOOKUP(K303,Buchungsvarianten!$G$4:$AP$51,36,FALSE)</f>
        <v>HH-&gt;WSZ(Anl.Gem)-&gt;BAWU Recycling-&gt;S/B</v>
      </c>
      <c r="J303" s="116" t="str">
        <f>VLOOKUP(G303,Buchungsvarianten!$D$4:$F$51,3,FALSE)</f>
        <v>WSZ als Anlage der Gemeinde</v>
      </c>
      <c r="K303" s="7">
        <v>31</v>
      </c>
      <c r="L303" s="185" t="str">
        <f>VLOOKUP($K303,Buchungsvarianten!$G$4:$AN$51,COLUMN(B303),FALSE)</f>
        <v>&lt;Pers.GLN Gem.&gt;</v>
      </c>
      <c r="M303" s="181" t="str">
        <f>VLOOKUP($K303,Buchungsvarianten!$G$4:$AN$51,COLUMN(C303),FALSE)</f>
        <v>&lt;Anl.GLN WSZ (Gem.)&gt;</v>
      </c>
      <c r="N303" s="181" t="str">
        <f>VLOOKUP($K303,Buchungsvarianten!$G$4:$AN$51,COLUMN(D303),FALSE)</f>
        <v>&lt;Übernahme&gt;</v>
      </c>
      <c r="O303" s="181" t="str">
        <f>VLOOKUP($K303,Buchungsvarianten!$G$4:$AN$51,COLUMN(E303),FALSE)</f>
        <v>Anl.GLN WSZ (Gem.)</v>
      </c>
      <c r="P303" s="181" t="str">
        <f>VLOOKUP($K303,Buchungsvarianten!$G$4:$AN$51,COLUMN(F303),FALSE)</f>
        <v>Pers.GLN BAWU Recycling</v>
      </c>
      <c r="Q303" s="186" t="str">
        <f>VLOOKUP($K303,Buchungsvarianten!$G$4:$AN$51,COLUMN(G303),FALSE)</f>
        <v>ÜG in Strecke</v>
      </c>
      <c r="R303" s="185" t="str">
        <f>VLOOKUP($K303,Buchungsvarianten!$G$4:$AN$51,COLUMN(H303),FALSE)</f>
        <v>Stand.GLN WSZ (Gem.)</v>
      </c>
      <c r="S303" s="181" t="str">
        <f>VLOOKUP($K303,Buchungsvarianten!$G$4:$AN$51,COLUMN(I303),FALSE)</f>
        <v>Pers.GLN BAWU Recycling</v>
      </c>
      <c r="T303" s="181" t="str">
        <f>VLOOKUP($K303,Buchungsvarianten!$G$4:$AN$51,COLUMN(J303),FALSE)</f>
        <v>ÜN in Strecke</v>
      </c>
      <c r="U303" s="181" t="str">
        <f>VLOOKUP($K303,Buchungsvarianten!$G$4:$AN$51,COLUMN(K303),FALSE)</f>
        <v>Pers.GLN BAWU Recycling</v>
      </c>
      <c r="V303" s="181" t="str">
        <f>VLOOKUP($K303,Buchungsvarianten!$G$4:$AN$51,COLUMN(L303),FALSE)</f>
        <v>Stand.GLN S/B</v>
      </c>
      <c r="W303" s="186" t="str">
        <f>VLOOKUP($K303,Buchungsvarianten!$G$4:$AN$51,COLUMN(M303),FALSE)</f>
        <v>ÜG aus Strecke</v>
      </c>
      <c r="X303" s="185" t="str">
        <f>VLOOKUP($K303,Buchungsvarianten!$G$4:$AN$51,COLUMN(N303),FALSE)</f>
        <v>Pers.GLN BAWU Recycling</v>
      </c>
      <c r="Y303" s="181" t="str">
        <f>VLOOKUP($K303,Buchungsvarianten!$G$4:$AN$51,COLUMN(O303),FALSE)</f>
        <v>Anl.GLN S/B</v>
      </c>
      <c r="Z303" s="181" t="str">
        <f>VLOOKUP($K303,Buchungsvarianten!$G$4:$AN$51,COLUMN(P303),FALSE)</f>
        <v>ÜN aus Strecke</v>
      </c>
      <c r="AA303" s="181" t="str">
        <f>VLOOKUP($K303,Buchungsvarianten!$G$4:$AN$51,COLUMN(Q303),FALSE)</f>
        <v>-</v>
      </c>
      <c r="AB303" s="181" t="str">
        <f>VLOOKUP($K303,Buchungsvarianten!$G$4:$AN$51,COLUMN(R303),FALSE)</f>
        <v>-</v>
      </c>
      <c r="AC303" s="186" t="str">
        <f>VLOOKUP($K303,Buchungsvarianten!$G$4:$AN$51,COLUMN(S303),FALSE)</f>
        <v>-</v>
      </c>
      <c r="AD303" s="185" t="str">
        <f>VLOOKUP($K303,Buchungsvarianten!$G$4:$AN$51,COLUMN(T303),FALSE)</f>
        <v>-</v>
      </c>
      <c r="AE303" s="181" t="str">
        <f>VLOOKUP($K303,Buchungsvarianten!$G$4:$AN$51,COLUMN(U303),FALSE)</f>
        <v>-</v>
      </c>
      <c r="AF303" s="181" t="str">
        <f>VLOOKUP($K303,Buchungsvarianten!$G$4:$AN$51,COLUMN(V303),FALSE)</f>
        <v>-</v>
      </c>
      <c r="AG303" s="181" t="str">
        <f>VLOOKUP($K303,Buchungsvarianten!$G$4:$AN$51,COLUMN(W303),FALSE)</f>
        <v>-</v>
      </c>
      <c r="AH303" s="181" t="str">
        <f>VLOOKUP($K303,Buchungsvarianten!$G$4:$AN$51,COLUMN(X303),FALSE)</f>
        <v>-</v>
      </c>
      <c r="AI303" s="186" t="str">
        <f>VLOOKUP($K303,Buchungsvarianten!$G$4:$AN$51,COLUMN(Y303),FALSE)</f>
        <v>-</v>
      </c>
      <c r="AJ303" s="185" t="str">
        <f>VLOOKUP($K303,Buchungsvarianten!$G$4:$AN$51,COLUMN(Z303),FALSE)</f>
        <v>-</v>
      </c>
      <c r="AK303" s="181" t="str">
        <f>VLOOKUP($K303,Buchungsvarianten!$G$4:$AN$51,COLUMN(AA303),FALSE)</f>
        <v>-</v>
      </c>
      <c r="AL303" s="181" t="str">
        <f>VLOOKUP($K303,Buchungsvarianten!$G$4:$AN$51,COLUMN(AB303),FALSE)</f>
        <v>-</v>
      </c>
      <c r="AM303" s="181" t="str">
        <f>VLOOKUP($K303,Buchungsvarianten!$G$4:$AN$51,COLUMN(AC303),FALSE)</f>
        <v>-</v>
      </c>
      <c r="AN303" s="181" t="str">
        <f>VLOOKUP($K303,Buchungsvarianten!$G$4:$AN$51,COLUMN(AD303),FALSE)</f>
        <v>-</v>
      </c>
      <c r="AO303" s="186" t="str">
        <f>VLOOKUP($K303,Buchungsvarianten!$G$4:$AN$51,COLUMN(AE303),FALSE)</f>
        <v>-</v>
      </c>
      <c r="AP303" s="185" t="str">
        <f>VLOOKUP($K303,Buchungsvarianten!$G$4:$AN$51,COLUMN(AF303),FALSE)</f>
        <v>-</v>
      </c>
      <c r="AQ303" s="181" t="str">
        <f>VLOOKUP($K303,Buchungsvarianten!$G$4:$AN$51,COLUMN(AG303),FALSE)</f>
        <v>-</v>
      </c>
      <c r="AR303" s="186" t="str">
        <f>VLOOKUP($K303,Buchungsvarianten!$G$4:$AN$51,COLUMN(AH303),FALSE)</f>
        <v>-</v>
      </c>
      <c r="AS303" s="35" t="s">
        <v>144</v>
      </c>
    </row>
    <row r="304" spans="1:45" ht="30" x14ac:dyDescent="0.25">
      <c r="A304" s="6" t="s">
        <v>28</v>
      </c>
      <c r="B304" s="6" t="s">
        <v>27</v>
      </c>
      <c r="C304" s="6" t="s">
        <v>27</v>
      </c>
      <c r="D304" s="6" t="s">
        <v>70</v>
      </c>
      <c r="E304" s="6">
        <v>35205</v>
      </c>
      <c r="F304" s="119" t="s">
        <v>92</v>
      </c>
      <c r="G304" s="5">
        <f t="shared" si="4"/>
        <v>31</v>
      </c>
      <c r="H304" s="4" t="str">
        <f>VLOOKUP(G304,Buchungsvarianten!$D$4:$F$51,2,FALSE)</f>
        <v>Bring</v>
      </c>
      <c r="I304" s="123" t="str">
        <f>VLOOKUP(K304,Buchungsvarianten!$G$4:$AP$51,36,FALSE)</f>
        <v>HH-&gt;WSZ(Anl.Gem)-&gt;BAWU Recycling-&gt;S/B</v>
      </c>
      <c r="J304" s="116" t="str">
        <f>VLOOKUP(G304,Buchungsvarianten!$D$4:$F$51,3,FALSE)</f>
        <v>WSZ als Anlage der Gemeinde</v>
      </c>
      <c r="K304" s="7">
        <v>31</v>
      </c>
      <c r="L304" s="185" t="str">
        <f>VLOOKUP($K304,Buchungsvarianten!$G$4:$AN$51,COLUMN(B304),FALSE)</f>
        <v>&lt;Pers.GLN Gem.&gt;</v>
      </c>
      <c r="M304" s="181" t="str">
        <f>VLOOKUP($K304,Buchungsvarianten!$G$4:$AN$51,COLUMN(C304),FALSE)</f>
        <v>&lt;Anl.GLN WSZ (Gem.)&gt;</v>
      </c>
      <c r="N304" s="181" t="str">
        <f>VLOOKUP($K304,Buchungsvarianten!$G$4:$AN$51,COLUMN(D304),FALSE)</f>
        <v>&lt;Übernahme&gt;</v>
      </c>
      <c r="O304" s="181" t="str">
        <f>VLOOKUP($K304,Buchungsvarianten!$G$4:$AN$51,COLUMN(E304),FALSE)</f>
        <v>Anl.GLN WSZ (Gem.)</v>
      </c>
      <c r="P304" s="181" t="str">
        <f>VLOOKUP($K304,Buchungsvarianten!$G$4:$AN$51,COLUMN(F304),FALSE)</f>
        <v>Pers.GLN BAWU Recycling</v>
      </c>
      <c r="Q304" s="186" t="str">
        <f>VLOOKUP($K304,Buchungsvarianten!$G$4:$AN$51,COLUMN(G304),FALSE)</f>
        <v>ÜG in Strecke</v>
      </c>
      <c r="R304" s="185" t="str">
        <f>VLOOKUP($K304,Buchungsvarianten!$G$4:$AN$51,COLUMN(H304),FALSE)</f>
        <v>Stand.GLN WSZ (Gem.)</v>
      </c>
      <c r="S304" s="181" t="str">
        <f>VLOOKUP($K304,Buchungsvarianten!$G$4:$AN$51,COLUMN(I304),FALSE)</f>
        <v>Pers.GLN BAWU Recycling</v>
      </c>
      <c r="T304" s="181" t="str">
        <f>VLOOKUP($K304,Buchungsvarianten!$G$4:$AN$51,COLUMN(J304),FALSE)</f>
        <v>ÜN in Strecke</v>
      </c>
      <c r="U304" s="181" t="str">
        <f>VLOOKUP($K304,Buchungsvarianten!$G$4:$AN$51,COLUMN(K304),FALSE)</f>
        <v>Pers.GLN BAWU Recycling</v>
      </c>
      <c r="V304" s="181" t="str">
        <f>VLOOKUP($K304,Buchungsvarianten!$G$4:$AN$51,COLUMN(L304),FALSE)</f>
        <v>Stand.GLN S/B</v>
      </c>
      <c r="W304" s="186" t="str">
        <f>VLOOKUP($K304,Buchungsvarianten!$G$4:$AN$51,COLUMN(M304),FALSE)</f>
        <v>ÜG aus Strecke</v>
      </c>
      <c r="X304" s="185" t="str">
        <f>VLOOKUP($K304,Buchungsvarianten!$G$4:$AN$51,COLUMN(N304),FALSE)</f>
        <v>Pers.GLN BAWU Recycling</v>
      </c>
      <c r="Y304" s="181" t="str">
        <f>VLOOKUP($K304,Buchungsvarianten!$G$4:$AN$51,COLUMN(O304),FALSE)</f>
        <v>Anl.GLN S/B</v>
      </c>
      <c r="Z304" s="181" t="str">
        <f>VLOOKUP($K304,Buchungsvarianten!$G$4:$AN$51,COLUMN(P304),FALSE)</f>
        <v>ÜN aus Strecke</v>
      </c>
      <c r="AA304" s="181" t="str">
        <f>VLOOKUP($K304,Buchungsvarianten!$G$4:$AN$51,COLUMN(Q304),FALSE)</f>
        <v>-</v>
      </c>
      <c r="AB304" s="181" t="str">
        <f>VLOOKUP($K304,Buchungsvarianten!$G$4:$AN$51,COLUMN(R304),FALSE)</f>
        <v>-</v>
      </c>
      <c r="AC304" s="186" t="str">
        <f>VLOOKUP($K304,Buchungsvarianten!$G$4:$AN$51,COLUMN(S304),FALSE)</f>
        <v>-</v>
      </c>
      <c r="AD304" s="185" t="str">
        <f>VLOOKUP($K304,Buchungsvarianten!$G$4:$AN$51,COLUMN(T304),FALSE)</f>
        <v>-</v>
      </c>
      <c r="AE304" s="181" t="str">
        <f>VLOOKUP($K304,Buchungsvarianten!$G$4:$AN$51,COLUMN(U304),FALSE)</f>
        <v>-</v>
      </c>
      <c r="AF304" s="181" t="str">
        <f>VLOOKUP($K304,Buchungsvarianten!$G$4:$AN$51,COLUMN(V304),FALSE)</f>
        <v>-</v>
      </c>
      <c r="AG304" s="181" t="str">
        <f>VLOOKUP($K304,Buchungsvarianten!$G$4:$AN$51,COLUMN(W304),FALSE)</f>
        <v>-</v>
      </c>
      <c r="AH304" s="181" t="str">
        <f>VLOOKUP($K304,Buchungsvarianten!$G$4:$AN$51,COLUMN(X304),FALSE)</f>
        <v>-</v>
      </c>
      <c r="AI304" s="186" t="str">
        <f>VLOOKUP($K304,Buchungsvarianten!$G$4:$AN$51,COLUMN(Y304),FALSE)</f>
        <v>-</v>
      </c>
      <c r="AJ304" s="185" t="str">
        <f>VLOOKUP($K304,Buchungsvarianten!$G$4:$AN$51,COLUMN(Z304),FALSE)</f>
        <v>-</v>
      </c>
      <c r="AK304" s="181" t="str">
        <f>VLOOKUP($K304,Buchungsvarianten!$G$4:$AN$51,COLUMN(AA304),FALSE)</f>
        <v>-</v>
      </c>
      <c r="AL304" s="181" t="str">
        <f>VLOOKUP($K304,Buchungsvarianten!$G$4:$AN$51,COLUMN(AB304),FALSE)</f>
        <v>-</v>
      </c>
      <c r="AM304" s="181" t="str">
        <f>VLOOKUP($K304,Buchungsvarianten!$G$4:$AN$51,COLUMN(AC304),FALSE)</f>
        <v>-</v>
      </c>
      <c r="AN304" s="181" t="str">
        <f>VLOOKUP($K304,Buchungsvarianten!$G$4:$AN$51,COLUMN(AD304),FALSE)</f>
        <v>-</v>
      </c>
      <c r="AO304" s="186" t="str">
        <f>VLOOKUP($K304,Buchungsvarianten!$G$4:$AN$51,COLUMN(AE304),FALSE)</f>
        <v>-</v>
      </c>
      <c r="AP304" s="185" t="str">
        <f>VLOOKUP($K304,Buchungsvarianten!$G$4:$AN$51,COLUMN(AF304),FALSE)</f>
        <v>-</v>
      </c>
      <c r="AQ304" s="181" t="str">
        <f>VLOOKUP($K304,Buchungsvarianten!$G$4:$AN$51,COLUMN(AG304),FALSE)</f>
        <v>-</v>
      </c>
      <c r="AR304" s="186" t="str">
        <f>VLOOKUP($K304,Buchungsvarianten!$G$4:$AN$51,COLUMN(AH304),FALSE)</f>
        <v>-</v>
      </c>
      <c r="AS304" s="35" t="s">
        <v>144</v>
      </c>
    </row>
    <row r="305" spans="1:45" ht="30" x14ac:dyDescent="0.25">
      <c r="A305" s="6" t="s">
        <v>28</v>
      </c>
      <c r="B305" s="6" t="s">
        <v>27</v>
      </c>
      <c r="C305" s="6" t="s">
        <v>27</v>
      </c>
      <c r="D305" s="6" t="s">
        <v>70</v>
      </c>
      <c r="E305" s="6">
        <v>35206</v>
      </c>
      <c r="F305" s="119" t="s">
        <v>93</v>
      </c>
      <c r="G305" s="5">
        <f t="shared" si="4"/>
        <v>31</v>
      </c>
      <c r="H305" s="4" t="str">
        <f>VLOOKUP(G305,Buchungsvarianten!$D$4:$F$51,2,FALSE)</f>
        <v>Bring</v>
      </c>
      <c r="I305" s="123" t="str">
        <f>VLOOKUP(K305,Buchungsvarianten!$G$4:$AP$51,36,FALSE)</f>
        <v>HH-&gt;WSZ(Anl.Gem)-&gt;BAWU Recycling-&gt;S/B</v>
      </c>
      <c r="J305" s="116" t="str">
        <f>VLOOKUP(G305,Buchungsvarianten!$D$4:$F$51,3,FALSE)</f>
        <v>WSZ als Anlage der Gemeinde</v>
      </c>
      <c r="K305" s="7">
        <v>31</v>
      </c>
      <c r="L305" s="185" t="str">
        <f>VLOOKUP($K305,Buchungsvarianten!$G$4:$AN$51,COLUMN(B305),FALSE)</f>
        <v>&lt;Pers.GLN Gem.&gt;</v>
      </c>
      <c r="M305" s="181" t="str">
        <f>VLOOKUP($K305,Buchungsvarianten!$G$4:$AN$51,COLUMN(C305),FALSE)</f>
        <v>&lt;Anl.GLN WSZ (Gem.)&gt;</v>
      </c>
      <c r="N305" s="181" t="str">
        <f>VLOOKUP($K305,Buchungsvarianten!$G$4:$AN$51,COLUMN(D305),FALSE)</f>
        <v>&lt;Übernahme&gt;</v>
      </c>
      <c r="O305" s="181" t="str">
        <f>VLOOKUP($K305,Buchungsvarianten!$G$4:$AN$51,COLUMN(E305),FALSE)</f>
        <v>Anl.GLN WSZ (Gem.)</v>
      </c>
      <c r="P305" s="181" t="str">
        <f>VLOOKUP($K305,Buchungsvarianten!$G$4:$AN$51,COLUMN(F305),FALSE)</f>
        <v>Pers.GLN BAWU Recycling</v>
      </c>
      <c r="Q305" s="186" t="str">
        <f>VLOOKUP($K305,Buchungsvarianten!$G$4:$AN$51,COLUMN(G305),FALSE)</f>
        <v>ÜG in Strecke</v>
      </c>
      <c r="R305" s="185" t="str">
        <f>VLOOKUP($K305,Buchungsvarianten!$G$4:$AN$51,COLUMN(H305),FALSE)</f>
        <v>Stand.GLN WSZ (Gem.)</v>
      </c>
      <c r="S305" s="181" t="str">
        <f>VLOOKUP($K305,Buchungsvarianten!$G$4:$AN$51,COLUMN(I305),FALSE)</f>
        <v>Pers.GLN BAWU Recycling</v>
      </c>
      <c r="T305" s="181" t="str">
        <f>VLOOKUP($K305,Buchungsvarianten!$G$4:$AN$51,COLUMN(J305),FALSE)</f>
        <v>ÜN in Strecke</v>
      </c>
      <c r="U305" s="181" t="str">
        <f>VLOOKUP($K305,Buchungsvarianten!$G$4:$AN$51,COLUMN(K305),FALSE)</f>
        <v>Pers.GLN BAWU Recycling</v>
      </c>
      <c r="V305" s="181" t="str">
        <f>VLOOKUP($K305,Buchungsvarianten!$G$4:$AN$51,COLUMN(L305),FALSE)</f>
        <v>Stand.GLN S/B</v>
      </c>
      <c r="W305" s="186" t="str">
        <f>VLOOKUP($K305,Buchungsvarianten!$G$4:$AN$51,COLUMN(M305),FALSE)</f>
        <v>ÜG aus Strecke</v>
      </c>
      <c r="X305" s="185" t="str">
        <f>VLOOKUP($K305,Buchungsvarianten!$G$4:$AN$51,COLUMN(N305),FALSE)</f>
        <v>Pers.GLN BAWU Recycling</v>
      </c>
      <c r="Y305" s="181" t="str">
        <f>VLOOKUP($K305,Buchungsvarianten!$G$4:$AN$51,COLUMN(O305),FALSE)</f>
        <v>Anl.GLN S/B</v>
      </c>
      <c r="Z305" s="181" t="str">
        <f>VLOOKUP($K305,Buchungsvarianten!$G$4:$AN$51,COLUMN(P305),FALSE)</f>
        <v>ÜN aus Strecke</v>
      </c>
      <c r="AA305" s="181" t="str">
        <f>VLOOKUP($K305,Buchungsvarianten!$G$4:$AN$51,COLUMN(Q305),FALSE)</f>
        <v>-</v>
      </c>
      <c r="AB305" s="181" t="str">
        <f>VLOOKUP($K305,Buchungsvarianten!$G$4:$AN$51,COLUMN(R305),FALSE)</f>
        <v>-</v>
      </c>
      <c r="AC305" s="186" t="str">
        <f>VLOOKUP($K305,Buchungsvarianten!$G$4:$AN$51,COLUMN(S305),FALSE)</f>
        <v>-</v>
      </c>
      <c r="AD305" s="185" t="str">
        <f>VLOOKUP($K305,Buchungsvarianten!$G$4:$AN$51,COLUMN(T305),FALSE)</f>
        <v>-</v>
      </c>
      <c r="AE305" s="181" t="str">
        <f>VLOOKUP($K305,Buchungsvarianten!$G$4:$AN$51,COLUMN(U305),FALSE)</f>
        <v>-</v>
      </c>
      <c r="AF305" s="181" t="str">
        <f>VLOOKUP($K305,Buchungsvarianten!$G$4:$AN$51,COLUMN(V305),FALSE)</f>
        <v>-</v>
      </c>
      <c r="AG305" s="181" t="str">
        <f>VLOOKUP($K305,Buchungsvarianten!$G$4:$AN$51,COLUMN(W305),FALSE)</f>
        <v>-</v>
      </c>
      <c r="AH305" s="181" t="str">
        <f>VLOOKUP($K305,Buchungsvarianten!$G$4:$AN$51,COLUMN(X305),FALSE)</f>
        <v>-</v>
      </c>
      <c r="AI305" s="186" t="str">
        <f>VLOOKUP($K305,Buchungsvarianten!$G$4:$AN$51,COLUMN(Y305),FALSE)</f>
        <v>-</v>
      </c>
      <c r="AJ305" s="185" t="str">
        <f>VLOOKUP($K305,Buchungsvarianten!$G$4:$AN$51,COLUMN(Z305),FALSE)</f>
        <v>-</v>
      </c>
      <c r="AK305" s="181" t="str">
        <f>VLOOKUP($K305,Buchungsvarianten!$G$4:$AN$51,COLUMN(AA305),FALSE)</f>
        <v>-</v>
      </c>
      <c r="AL305" s="181" t="str">
        <f>VLOOKUP($K305,Buchungsvarianten!$G$4:$AN$51,COLUMN(AB305),FALSE)</f>
        <v>-</v>
      </c>
      <c r="AM305" s="181" t="str">
        <f>VLOOKUP($K305,Buchungsvarianten!$G$4:$AN$51,COLUMN(AC305),FALSE)</f>
        <v>-</v>
      </c>
      <c r="AN305" s="181" t="str">
        <f>VLOOKUP($K305,Buchungsvarianten!$G$4:$AN$51,COLUMN(AD305),FALSE)</f>
        <v>-</v>
      </c>
      <c r="AO305" s="186" t="str">
        <f>VLOOKUP($K305,Buchungsvarianten!$G$4:$AN$51,COLUMN(AE305),FALSE)</f>
        <v>-</v>
      </c>
      <c r="AP305" s="185" t="str">
        <f>VLOOKUP($K305,Buchungsvarianten!$G$4:$AN$51,COLUMN(AF305),FALSE)</f>
        <v>-</v>
      </c>
      <c r="AQ305" s="181" t="str">
        <f>VLOOKUP($K305,Buchungsvarianten!$G$4:$AN$51,COLUMN(AG305),FALSE)</f>
        <v>-</v>
      </c>
      <c r="AR305" s="186" t="str">
        <f>VLOOKUP($K305,Buchungsvarianten!$G$4:$AN$51,COLUMN(AH305),FALSE)</f>
        <v>-</v>
      </c>
      <c r="AS305" s="35" t="s">
        <v>144</v>
      </c>
    </row>
    <row r="306" spans="1:45" ht="30" x14ac:dyDescent="0.25">
      <c r="A306" s="6" t="s">
        <v>28</v>
      </c>
      <c r="B306" s="6" t="s">
        <v>27</v>
      </c>
      <c r="C306" s="6" t="s">
        <v>27</v>
      </c>
      <c r="D306" s="6" t="s">
        <v>70</v>
      </c>
      <c r="E306" s="6">
        <v>31437</v>
      </c>
      <c r="F306" s="119" t="s">
        <v>94</v>
      </c>
      <c r="G306" s="5">
        <f t="shared" si="4"/>
        <v>31</v>
      </c>
      <c r="H306" s="4" t="str">
        <f>VLOOKUP(G306,Buchungsvarianten!$D$4:$F$51,2,FALSE)</f>
        <v>Bring</v>
      </c>
      <c r="I306" s="123" t="str">
        <f>VLOOKUP(K306,Buchungsvarianten!$G$4:$AP$51,36,FALSE)</f>
        <v>HH-&gt;WSZ(Anl.Gem)-&gt;BAWU Recycling-&gt;S/B</v>
      </c>
      <c r="J306" s="116" t="str">
        <f>VLOOKUP(G306,Buchungsvarianten!$D$4:$F$51,3,FALSE)</f>
        <v>WSZ als Anlage der Gemeinde</v>
      </c>
      <c r="K306" s="7">
        <v>31</v>
      </c>
      <c r="L306" s="185" t="str">
        <f>VLOOKUP($K306,Buchungsvarianten!$G$4:$AN$51,COLUMN(B306),FALSE)</f>
        <v>&lt;Pers.GLN Gem.&gt;</v>
      </c>
      <c r="M306" s="181" t="str">
        <f>VLOOKUP($K306,Buchungsvarianten!$G$4:$AN$51,COLUMN(C306),FALSE)</f>
        <v>&lt;Anl.GLN WSZ (Gem.)&gt;</v>
      </c>
      <c r="N306" s="181" t="str">
        <f>VLOOKUP($K306,Buchungsvarianten!$G$4:$AN$51,COLUMN(D306),FALSE)</f>
        <v>&lt;Übernahme&gt;</v>
      </c>
      <c r="O306" s="181" t="str">
        <f>VLOOKUP($K306,Buchungsvarianten!$G$4:$AN$51,COLUMN(E306),FALSE)</f>
        <v>Anl.GLN WSZ (Gem.)</v>
      </c>
      <c r="P306" s="181" t="str">
        <f>VLOOKUP($K306,Buchungsvarianten!$G$4:$AN$51,COLUMN(F306),FALSE)</f>
        <v>Pers.GLN BAWU Recycling</v>
      </c>
      <c r="Q306" s="186" t="str">
        <f>VLOOKUP($K306,Buchungsvarianten!$G$4:$AN$51,COLUMN(G306),FALSE)</f>
        <v>ÜG in Strecke</v>
      </c>
      <c r="R306" s="185" t="str">
        <f>VLOOKUP($K306,Buchungsvarianten!$G$4:$AN$51,COLUMN(H306),FALSE)</f>
        <v>Stand.GLN WSZ (Gem.)</v>
      </c>
      <c r="S306" s="181" t="str">
        <f>VLOOKUP($K306,Buchungsvarianten!$G$4:$AN$51,COLUMN(I306),FALSE)</f>
        <v>Pers.GLN BAWU Recycling</v>
      </c>
      <c r="T306" s="181" t="str">
        <f>VLOOKUP($K306,Buchungsvarianten!$G$4:$AN$51,COLUMN(J306),FALSE)</f>
        <v>ÜN in Strecke</v>
      </c>
      <c r="U306" s="181" t="str">
        <f>VLOOKUP($K306,Buchungsvarianten!$G$4:$AN$51,COLUMN(K306),FALSE)</f>
        <v>Pers.GLN BAWU Recycling</v>
      </c>
      <c r="V306" s="181" t="str">
        <f>VLOOKUP($K306,Buchungsvarianten!$G$4:$AN$51,COLUMN(L306),FALSE)</f>
        <v>Stand.GLN S/B</v>
      </c>
      <c r="W306" s="186" t="str">
        <f>VLOOKUP($K306,Buchungsvarianten!$G$4:$AN$51,COLUMN(M306),FALSE)</f>
        <v>ÜG aus Strecke</v>
      </c>
      <c r="X306" s="185" t="str">
        <f>VLOOKUP($K306,Buchungsvarianten!$G$4:$AN$51,COLUMN(N306),FALSE)</f>
        <v>Pers.GLN BAWU Recycling</v>
      </c>
      <c r="Y306" s="181" t="str">
        <f>VLOOKUP($K306,Buchungsvarianten!$G$4:$AN$51,COLUMN(O306),FALSE)</f>
        <v>Anl.GLN S/B</v>
      </c>
      <c r="Z306" s="181" t="str">
        <f>VLOOKUP($K306,Buchungsvarianten!$G$4:$AN$51,COLUMN(P306),FALSE)</f>
        <v>ÜN aus Strecke</v>
      </c>
      <c r="AA306" s="181" t="str">
        <f>VLOOKUP($K306,Buchungsvarianten!$G$4:$AN$51,COLUMN(Q306),FALSE)</f>
        <v>-</v>
      </c>
      <c r="AB306" s="181" t="str">
        <f>VLOOKUP($K306,Buchungsvarianten!$G$4:$AN$51,COLUMN(R306),FALSE)</f>
        <v>-</v>
      </c>
      <c r="AC306" s="186" t="str">
        <f>VLOOKUP($K306,Buchungsvarianten!$G$4:$AN$51,COLUMN(S306),FALSE)</f>
        <v>-</v>
      </c>
      <c r="AD306" s="185" t="str">
        <f>VLOOKUP($K306,Buchungsvarianten!$G$4:$AN$51,COLUMN(T306),FALSE)</f>
        <v>-</v>
      </c>
      <c r="AE306" s="181" t="str">
        <f>VLOOKUP($K306,Buchungsvarianten!$G$4:$AN$51,COLUMN(U306),FALSE)</f>
        <v>-</v>
      </c>
      <c r="AF306" s="181" t="str">
        <f>VLOOKUP($K306,Buchungsvarianten!$G$4:$AN$51,COLUMN(V306),FALSE)</f>
        <v>-</v>
      </c>
      <c r="AG306" s="181" t="str">
        <f>VLOOKUP($K306,Buchungsvarianten!$G$4:$AN$51,COLUMN(W306),FALSE)</f>
        <v>-</v>
      </c>
      <c r="AH306" s="181" t="str">
        <f>VLOOKUP($K306,Buchungsvarianten!$G$4:$AN$51,COLUMN(X306),FALSE)</f>
        <v>-</v>
      </c>
      <c r="AI306" s="186" t="str">
        <f>VLOOKUP($K306,Buchungsvarianten!$G$4:$AN$51,COLUMN(Y306),FALSE)</f>
        <v>-</v>
      </c>
      <c r="AJ306" s="185" t="str">
        <f>VLOOKUP($K306,Buchungsvarianten!$G$4:$AN$51,COLUMN(Z306),FALSE)</f>
        <v>-</v>
      </c>
      <c r="AK306" s="181" t="str">
        <f>VLOOKUP($K306,Buchungsvarianten!$G$4:$AN$51,COLUMN(AA306),FALSE)</f>
        <v>-</v>
      </c>
      <c r="AL306" s="181" t="str">
        <f>VLOOKUP($K306,Buchungsvarianten!$G$4:$AN$51,COLUMN(AB306),FALSE)</f>
        <v>-</v>
      </c>
      <c r="AM306" s="181" t="str">
        <f>VLOOKUP($K306,Buchungsvarianten!$G$4:$AN$51,COLUMN(AC306),FALSE)</f>
        <v>-</v>
      </c>
      <c r="AN306" s="181" t="str">
        <f>VLOOKUP($K306,Buchungsvarianten!$G$4:$AN$51,COLUMN(AD306),FALSE)</f>
        <v>-</v>
      </c>
      <c r="AO306" s="186" t="str">
        <f>VLOOKUP($K306,Buchungsvarianten!$G$4:$AN$51,COLUMN(AE306),FALSE)</f>
        <v>-</v>
      </c>
      <c r="AP306" s="185" t="str">
        <f>VLOOKUP($K306,Buchungsvarianten!$G$4:$AN$51,COLUMN(AF306),FALSE)</f>
        <v>-</v>
      </c>
      <c r="AQ306" s="181" t="str">
        <f>VLOOKUP($K306,Buchungsvarianten!$G$4:$AN$51,COLUMN(AG306),FALSE)</f>
        <v>-</v>
      </c>
      <c r="AR306" s="186" t="str">
        <f>VLOOKUP($K306,Buchungsvarianten!$G$4:$AN$51,COLUMN(AH306),FALSE)</f>
        <v>-</v>
      </c>
      <c r="AS306" s="35" t="s">
        <v>144</v>
      </c>
    </row>
    <row r="307" spans="1:45" ht="30" x14ac:dyDescent="0.25">
      <c r="A307" s="6" t="s">
        <v>28</v>
      </c>
      <c r="B307" s="6" t="s">
        <v>27</v>
      </c>
      <c r="C307" s="6" t="s">
        <v>27</v>
      </c>
      <c r="D307" s="6" t="s">
        <v>95</v>
      </c>
      <c r="E307" s="6">
        <v>35338</v>
      </c>
      <c r="F307" s="119" t="s">
        <v>96</v>
      </c>
      <c r="G307" s="5">
        <f t="shared" si="4"/>
        <v>31</v>
      </c>
      <c r="H307" s="4" t="str">
        <f>VLOOKUP(G307,Buchungsvarianten!$D$4:$F$51,2,FALSE)</f>
        <v>Bring</v>
      </c>
      <c r="I307" s="123" t="str">
        <f>VLOOKUP(K307,Buchungsvarianten!$G$4:$AP$51,36,FALSE)</f>
        <v>HH-&gt;WSZ(Anl.Gem)-&gt;BAWU Recycling-&gt;S/B</v>
      </c>
      <c r="J307" s="116" t="str">
        <f>VLOOKUP(G307,Buchungsvarianten!$D$4:$F$51,3,FALSE)</f>
        <v>WSZ als Anlage der Gemeinde</v>
      </c>
      <c r="K307" s="7">
        <v>31</v>
      </c>
      <c r="L307" s="185" t="str">
        <f>VLOOKUP($K307,Buchungsvarianten!$G$4:$AN$51,COLUMN(B307),FALSE)</f>
        <v>&lt;Pers.GLN Gem.&gt;</v>
      </c>
      <c r="M307" s="181" t="str">
        <f>VLOOKUP($K307,Buchungsvarianten!$G$4:$AN$51,COLUMN(C307),FALSE)</f>
        <v>&lt;Anl.GLN WSZ (Gem.)&gt;</v>
      </c>
      <c r="N307" s="181" t="str">
        <f>VLOOKUP($K307,Buchungsvarianten!$G$4:$AN$51,COLUMN(D307),FALSE)</f>
        <v>&lt;Übernahme&gt;</v>
      </c>
      <c r="O307" s="181" t="str">
        <f>VLOOKUP($K307,Buchungsvarianten!$G$4:$AN$51,COLUMN(E307),FALSE)</f>
        <v>Anl.GLN WSZ (Gem.)</v>
      </c>
      <c r="P307" s="181" t="str">
        <f>VLOOKUP($K307,Buchungsvarianten!$G$4:$AN$51,COLUMN(F307),FALSE)</f>
        <v>Pers.GLN BAWU Recycling</v>
      </c>
      <c r="Q307" s="186" t="str">
        <f>VLOOKUP($K307,Buchungsvarianten!$G$4:$AN$51,COLUMN(G307),FALSE)</f>
        <v>ÜG in Strecke</v>
      </c>
      <c r="R307" s="185" t="str">
        <f>VLOOKUP($K307,Buchungsvarianten!$G$4:$AN$51,COLUMN(H307),FALSE)</f>
        <v>Stand.GLN WSZ (Gem.)</v>
      </c>
      <c r="S307" s="181" t="str">
        <f>VLOOKUP($K307,Buchungsvarianten!$G$4:$AN$51,COLUMN(I307),FALSE)</f>
        <v>Pers.GLN BAWU Recycling</v>
      </c>
      <c r="T307" s="181" t="str">
        <f>VLOOKUP($K307,Buchungsvarianten!$G$4:$AN$51,COLUMN(J307),FALSE)</f>
        <v>ÜN in Strecke</v>
      </c>
      <c r="U307" s="181" t="str">
        <f>VLOOKUP($K307,Buchungsvarianten!$G$4:$AN$51,COLUMN(K307),FALSE)</f>
        <v>Pers.GLN BAWU Recycling</v>
      </c>
      <c r="V307" s="181" t="str">
        <f>VLOOKUP($K307,Buchungsvarianten!$G$4:$AN$51,COLUMN(L307),FALSE)</f>
        <v>Stand.GLN S/B</v>
      </c>
      <c r="W307" s="186" t="str">
        <f>VLOOKUP($K307,Buchungsvarianten!$G$4:$AN$51,COLUMN(M307),FALSE)</f>
        <v>ÜG aus Strecke</v>
      </c>
      <c r="X307" s="185" t="str">
        <f>VLOOKUP($K307,Buchungsvarianten!$G$4:$AN$51,COLUMN(N307),FALSE)</f>
        <v>Pers.GLN BAWU Recycling</v>
      </c>
      <c r="Y307" s="181" t="str">
        <f>VLOOKUP($K307,Buchungsvarianten!$G$4:$AN$51,COLUMN(O307),FALSE)</f>
        <v>Anl.GLN S/B</v>
      </c>
      <c r="Z307" s="181" t="str">
        <f>VLOOKUP($K307,Buchungsvarianten!$G$4:$AN$51,COLUMN(P307),FALSE)</f>
        <v>ÜN aus Strecke</v>
      </c>
      <c r="AA307" s="181" t="str">
        <f>VLOOKUP($K307,Buchungsvarianten!$G$4:$AN$51,COLUMN(Q307),FALSE)</f>
        <v>-</v>
      </c>
      <c r="AB307" s="181" t="str">
        <f>VLOOKUP($K307,Buchungsvarianten!$G$4:$AN$51,COLUMN(R307),FALSE)</f>
        <v>-</v>
      </c>
      <c r="AC307" s="186" t="str">
        <f>VLOOKUP($K307,Buchungsvarianten!$G$4:$AN$51,COLUMN(S307),FALSE)</f>
        <v>-</v>
      </c>
      <c r="AD307" s="185" t="str">
        <f>VLOOKUP($K307,Buchungsvarianten!$G$4:$AN$51,COLUMN(T307),FALSE)</f>
        <v>-</v>
      </c>
      <c r="AE307" s="181" t="str">
        <f>VLOOKUP($K307,Buchungsvarianten!$G$4:$AN$51,COLUMN(U307),FALSE)</f>
        <v>-</v>
      </c>
      <c r="AF307" s="181" t="str">
        <f>VLOOKUP($K307,Buchungsvarianten!$G$4:$AN$51,COLUMN(V307),FALSE)</f>
        <v>-</v>
      </c>
      <c r="AG307" s="181" t="str">
        <f>VLOOKUP($K307,Buchungsvarianten!$G$4:$AN$51,COLUMN(W307),FALSE)</f>
        <v>-</v>
      </c>
      <c r="AH307" s="181" t="str">
        <f>VLOOKUP($K307,Buchungsvarianten!$G$4:$AN$51,COLUMN(X307),FALSE)</f>
        <v>-</v>
      </c>
      <c r="AI307" s="186" t="str">
        <f>VLOOKUP($K307,Buchungsvarianten!$G$4:$AN$51,COLUMN(Y307),FALSE)</f>
        <v>-</v>
      </c>
      <c r="AJ307" s="185" t="str">
        <f>VLOOKUP($K307,Buchungsvarianten!$G$4:$AN$51,COLUMN(Z307),FALSE)</f>
        <v>-</v>
      </c>
      <c r="AK307" s="181" t="str">
        <f>VLOOKUP($K307,Buchungsvarianten!$G$4:$AN$51,COLUMN(AA307),FALSE)</f>
        <v>-</v>
      </c>
      <c r="AL307" s="181" t="str">
        <f>VLOOKUP($K307,Buchungsvarianten!$G$4:$AN$51,COLUMN(AB307),FALSE)</f>
        <v>-</v>
      </c>
      <c r="AM307" s="181" t="str">
        <f>VLOOKUP($K307,Buchungsvarianten!$G$4:$AN$51,COLUMN(AC307),FALSE)</f>
        <v>-</v>
      </c>
      <c r="AN307" s="181" t="str">
        <f>VLOOKUP($K307,Buchungsvarianten!$G$4:$AN$51,COLUMN(AD307),FALSE)</f>
        <v>-</v>
      </c>
      <c r="AO307" s="186" t="str">
        <f>VLOOKUP($K307,Buchungsvarianten!$G$4:$AN$51,COLUMN(AE307),FALSE)</f>
        <v>-</v>
      </c>
      <c r="AP307" s="185" t="str">
        <f>VLOOKUP($K307,Buchungsvarianten!$G$4:$AN$51,COLUMN(AF307),FALSE)</f>
        <v>-</v>
      </c>
      <c r="AQ307" s="181" t="str">
        <f>VLOOKUP($K307,Buchungsvarianten!$G$4:$AN$51,COLUMN(AG307),FALSE)</f>
        <v>-</v>
      </c>
      <c r="AR307" s="186" t="str">
        <f>VLOOKUP($K307,Buchungsvarianten!$G$4:$AN$51,COLUMN(AH307),FALSE)</f>
        <v>-</v>
      </c>
      <c r="AS307" s="35" t="s">
        <v>144</v>
      </c>
    </row>
    <row r="308" spans="1:45" ht="30" x14ac:dyDescent="0.25">
      <c r="A308" s="6" t="s">
        <v>28</v>
      </c>
      <c r="B308" s="6" t="s">
        <v>27</v>
      </c>
      <c r="C308" s="6" t="s">
        <v>27</v>
      </c>
      <c r="D308" s="6" t="s">
        <v>95</v>
      </c>
      <c r="E308" s="6">
        <v>35322</v>
      </c>
      <c r="F308" s="119" t="s">
        <v>815</v>
      </c>
      <c r="G308" s="5">
        <f t="shared" si="4"/>
        <v>31</v>
      </c>
      <c r="H308" s="4" t="str">
        <f>VLOOKUP(G308,Buchungsvarianten!$D$4:$F$51,2,FALSE)</f>
        <v>Bring</v>
      </c>
      <c r="I308" s="123" t="str">
        <f>VLOOKUP(K308,Buchungsvarianten!$G$4:$AP$51,36,FALSE)</f>
        <v>HH-&gt;WSZ(Anl.Gem)-&gt;BAWU Recycling-&gt;S/B</v>
      </c>
      <c r="J308" s="116" t="str">
        <f>VLOOKUP(G308,Buchungsvarianten!$D$4:$F$51,3,FALSE)</f>
        <v>WSZ als Anlage der Gemeinde</v>
      </c>
      <c r="K308" s="7">
        <v>31</v>
      </c>
      <c r="L308" s="185" t="str">
        <f>VLOOKUP($K308,Buchungsvarianten!$G$4:$AN$51,COLUMN(B308),FALSE)</f>
        <v>&lt;Pers.GLN Gem.&gt;</v>
      </c>
      <c r="M308" s="181" t="str">
        <f>VLOOKUP($K308,Buchungsvarianten!$G$4:$AN$51,COLUMN(C308),FALSE)</f>
        <v>&lt;Anl.GLN WSZ (Gem.)&gt;</v>
      </c>
      <c r="N308" s="181" t="str">
        <f>VLOOKUP($K308,Buchungsvarianten!$G$4:$AN$51,COLUMN(D308),FALSE)</f>
        <v>&lt;Übernahme&gt;</v>
      </c>
      <c r="O308" s="181" t="str">
        <f>VLOOKUP($K308,Buchungsvarianten!$G$4:$AN$51,COLUMN(E308),FALSE)</f>
        <v>Anl.GLN WSZ (Gem.)</v>
      </c>
      <c r="P308" s="181" t="str">
        <f>VLOOKUP($K308,Buchungsvarianten!$G$4:$AN$51,COLUMN(F308),FALSE)</f>
        <v>Pers.GLN BAWU Recycling</v>
      </c>
      <c r="Q308" s="186" t="str">
        <f>VLOOKUP($K308,Buchungsvarianten!$G$4:$AN$51,COLUMN(G308),FALSE)</f>
        <v>ÜG in Strecke</v>
      </c>
      <c r="R308" s="185" t="str">
        <f>VLOOKUP($K308,Buchungsvarianten!$G$4:$AN$51,COLUMN(H308),FALSE)</f>
        <v>Stand.GLN WSZ (Gem.)</v>
      </c>
      <c r="S308" s="181" t="str">
        <f>VLOOKUP($K308,Buchungsvarianten!$G$4:$AN$51,COLUMN(I308),FALSE)</f>
        <v>Pers.GLN BAWU Recycling</v>
      </c>
      <c r="T308" s="181" t="str">
        <f>VLOOKUP($K308,Buchungsvarianten!$G$4:$AN$51,COLUMN(J308),FALSE)</f>
        <v>ÜN in Strecke</v>
      </c>
      <c r="U308" s="181" t="str">
        <f>VLOOKUP($K308,Buchungsvarianten!$G$4:$AN$51,COLUMN(K308),FALSE)</f>
        <v>Pers.GLN BAWU Recycling</v>
      </c>
      <c r="V308" s="181" t="str">
        <f>VLOOKUP($K308,Buchungsvarianten!$G$4:$AN$51,COLUMN(L308),FALSE)</f>
        <v>Stand.GLN S/B</v>
      </c>
      <c r="W308" s="186" t="str">
        <f>VLOOKUP($K308,Buchungsvarianten!$G$4:$AN$51,COLUMN(M308),FALSE)</f>
        <v>ÜG aus Strecke</v>
      </c>
      <c r="X308" s="185" t="str">
        <f>VLOOKUP($K308,Buchungsvarianten!$G$4:$AN$51,COLUMN(N308),FALSE)</f>
        <v>Pers.GLN BAWU Recycling</v>
      </c>
      <c r="Y308" s="181" t="str">
        <f>VLOOKUP($K308,Buchungsvarianten!$G$4:$AN$51,COLUMN(O308),FALSE)</f>
        <v>Anl.GLN S/B</v>
      </c>
      <c r="Z308" s="181" t="str">
        <f>VLOOKUP($K308,Buchungsvarianten!$G$4:$AN$51,COLUMN(P308),FALSE)</f>
        <v>ÜN aus Strecke</v>
      </c>
      <c r="AA308" s="181" t="str">
        <f>VLOOKUP($K308,Buchungsvarianten!$G$4:$AN$51,COLUMN(Q308),FALSE)</f>
        <v>-</v>
      </c>
      <c r="AB308" s="181" t="str">
        <f>VLOOKUP($K308,Buchungsvarianten!$G$4:$AN$51,COLUMN(R308),FALSE)</f>
        <v>-</v>
      </c>
      <c r="AC308" s="186" t="str">
        <f>VLOOKUP($K308,Buchungsvarianten!$G$4:$AN$51,COLUMN(S308),FALSE)</f>
        <v>-</v>
      </c>
      <c r="AD308" s="185" t="str">
        <f>VLOOKUP($K308,Buchungsvarianten!$G$4:$AN$51,COLUMN(T308),FALSE)</f>
        <v>-</v>
      </c>
      <c r="AE308" s="181" t="str">
        <f>VLOOKUP($K308,Buchungsvarianten!$G$4:$AN$51,COLUMN(U308),FALSE)</f>
        <v>-</v>
      </c>
      <c r="AF308" s="181" t="str">
        <f>VLOOKUP($K308,Buchungsvarianten!$G$4:$AN$51,COLUMN(V308),FALSE)</f>
        <v>-</v>
      </c>
      <c r="AG308" s="181" t="str">
        <f>VLOOKUP($K308,Buchungsvarianten!$G$4:$AN$51,COLUMN(W308),FALSE)</f>
        <v>-</v>
      </c>
      <c r="AH308" s="181" t="str">
        <f>VLOOKUP($K308,Buchungsvarianten!$G$4:$AN$51,COLUMN(X308),FALSE)</f>
        <v>-</v>
      </c>
      <c r="AI308" s="186" t="str">
        <f>VLOOKUP($K308,Buchungsvarianten!$G$4:$AN$51,COLUMN(Y308),FALSE)</f>
        <v>-</v>
      </c>
      <c r="AJ308" s="185" t="str">
        <f>VLOOKUP($K308,Buchungsvarianten!$G$4:$AN$51,COLUMN(Z308),FALSE)</f>
        <v>-</v>
      </c>
      <c r="AK308" s="181" t="str">
        <f>VLOOKUP($K308,Buchungsvarianten!$G$4:$AN$51,COLUMN(AA308),FALSE)</f>
        <v>-</v>
      </c>
      <c r="AL308" s="181" t="str">
        <f>VLOOKUP($K308,Buchungsvarianten!$G$4:$AN$51,COLUMN(AB308),FALSE)</f>
        <v>-</v>
      </c>
      <c r="AM308" s="181" t="str">
        <f>VLOOKUP($K308,Buchungsvarianten!$G$4:$AN$51,COLUMN(AC308),FALSE)</f>
        <v>-</v>
      </c>
      <c r="AN308" s="181" t="str">
        <f>VLOOKUP($K308,Buchungsvarianten!$G$4:$AN$51,COLUMN(AD308),FALSE)</f>
        <v>-</v>
      </c>
      <c r="AO308" s="186" t="str">
        <f>VLOOKUP($K308,Buchungsvarianten!$G$4:$AN$51,COLUMN(AE308),FALSE)</f>
        <v>-</v>
      </c>
      <c r="AP308" s="185" t="str">
        <f>VLOOKUP($K308,Buchungsvarianten!$G$4:$AN$51,COLUMN(AF308),FALSE)</f>
        <v>-</v>
      </c>
      <c r="AQ308" s="181" t="str">
        <f>VLOOKUP($K308,Buchungsvarianten!$G$4:$AN$51,COLUMN(AG308),FALSE)</f>
        <v>-</v>
      </c>
      <c r="AR308" s="186" t="str">
        <f>VLOOKUP($K308,Buchungsvarianten!$G$4:$AN$51,COLUMN(AH308),FALSE)</f>
        <v>-</v>
      </c>
      <c r="AS308" s="35" t="s">
        <v>144</v>
      </c>
    </row>
    <row r="309" spans="1:45" ht="30" x14ac:dyDescent="0.25">
      <c r="A309" s="6" t="s">
        <v>28</v>
      </c>
      <c r="B309" s="6" t="s">
        <v>27</v>
      </c>
      <c r="C309" s="6" t="s">
        <v>27</v>
      </c>
      <c r="D309" s="103" t="s">
        <v>68</v>
      </c>
      <c r="E309" s="88">
        <v>53301</v>
      </c>
      <c r="F309" s="121" t="s">
        <v>812</v>
      </c>
      <c r="G309" s="104">
        <f t="shared" si="4"/>
        <v>9</v>
      </c>
      <c r="H309" s="4" t="str">
        <f>VLOOKUP(G309,Buchungsvarianten!$D$4:$F$51,2,FALSE)</f>
        <v>Bring</v>
      </c>
      <c r="I309" s="123" t="str">
        <f>VLOOKUP(K309,Buchungsvarianten!$G$4:$AP$51,36,FALSE)</f>
        <v>HH-&gt;WSZ(Anl.Gem)-&gt;S/B</v>
      </c>
      <c r="J309" s="116" t="str">
        <f>VLOOKUP(G309,Buchungsvarianten!$D$4:$F$51,3,FALSE)</f>
        <v>WSZ als Anlage der Gemeinde</v>
      </c>
      <c r="K309" s="7">
        <v>9</v>
      </c>
      <c r="L309" s="185" t="str">
        <f>VLOOKUP($K309,Buchungsvarianten!$G$4:$AN$51,COLUMN(B309),FALSE)</f>
        <v>&lt;Pers.GLN Gem.&gt;</v>
      </c>
      <c r="M309" s="181" t="str">
        <f>VLOOKUP($K309,Buchungsvarianten!$G$4:$AN$51,COLUMN(C309),FALSE)</f>
        <v>&lt;Anl.GLN WSZ (Gem.)&gt;</v>
      </c>
      <c r="N309" s="181" t="str">
        <f>VLOOKUP($K309,Buchungsvarianten!$G$4:$AN$51,COLUMN(D309),FALSE)</f>
        <v>&lt;Übernahme&gt;</v>
      </c>
      <c r="O309" s="181" t="str">
        <f>VLOOKUP($K309,Buchungsvarianten!$G$4:$AN$51,COLUMN(E309),FALSE)</f>
        <v>Anl.GLN WSZ (Gem.)</v>
      </c>
      <c r="P309" s="181" t="str">
        <f>VLOOKUP($K309,Buchungsvarianten!$G$4:$AN$51,COLUMN(F309),FALSE)</f>
        <v>Stand.GLN S/B</v>
      </c>
      <c r="Q309" s="186" t="str">
        <f>VLOOKUP($K309,Buchungsvarianten!$G$4:$AN$51,COLUMN(G309),FALSE)</f>
        <v>Übergabe</v>
      </c>
      <c r="R309" s="185" t="str">
        <f>VLOOKUP($K309,Buchungsvarianten!$G$4:$AN$51,COLUMN(H309),FALSE)</f>
        <v>Stand.GLN WSZ (Gem.)</v>
      </c>
      <c r="S309" s="181" t="str">
        <f>VLOOKUP($K309,Buchungsvarianten!$G$4:$AN$51,COLUMN(I309),FALSE)</f>
        <v>Anl.GLN S/B</v>
      </c>
      <c r="T309" s="181" t="str">
        <f>VLOOKUP($K309,Buchungsvarianten!$G$4:$AN$51,COLUMN(J309),FALSE)</f>
        <v>Übernahme</v>
      </c>
      <c r="U309" s="181" t="str">
        <f>VLOOKUP($K309,Buchungsvarianten!$G$4:$AN$51,COLUMN(K309),FALSE)</f>
        <v>-</v>
      </c>
      <c r="V309" s="181" t="str">
        <f>VLOOKUP($K309,Buchungsvarianten!$G$4:$AN$51,COLUMN(L309),FALSE)</f>
        <v>-</v>
      </c>
      <c r="W309" s="186" t="str">
        <f>VLOOKUP($K309,Buchungsvarianten!$G$4:$AN$51,COLUMN(M309),FALSE)</f>
        <v>-</v>
      </c>
      <c r="X309" s="185" t="str">
        <f>VLOOKUP($K309,Buchungsvarianten!$G$4:$AN$51,COLUMN(N309),FALSE)</f>
        <v>-</v>
      </c>
      <c r="Y309" s="181" t="str">
        <f>VLOOKUP($K309,Buchungsvarianten!$G$4:$AN$51,COLUMN(O309),FALSE)</f>
        <v>-</v>
      </c>
      <c r="Z309" s="181" t="str">
        <f>VLOOKUP($K309,Buchungsvarianten!$G$4:$AN$51,COLUMN(P309),FALSE)</f>
        <v>-</v>
      </c>
      <c r="AA309" s="181" t="str">
        <f>VLOOKUP($K309,Buchungsvarianten!$G$4:$AN$51,COLUMN(Q309),FALSE)</f>
        <v>-</v>
      </c>
      <c r="AB309" s="181" t="str">
        <f>VLOOKUP($K309,Buchungsvarianten!$G$4:$AN$51,COLUMN(R309),FALSE)</f>
        <v>-</v>
      </c>
      <c r="AC309" s="186" t="str">
        <f>VLOOKUP($K309,Buchungsvarianten!$G$4:$AN$51,COLUMN(S309),FALSE)</f>
        <v>-</v>
      </c>
      <c r="AD309" s="185" t="str">
        <f>VLOOKUP($K309,Buchungsvarianten!$G$4:$AN$51,COLUMN(T309),FALSE)</f>
        <v>-</v>
      </c>
      <c r="AE309" s="181" t="str">
        <f>VLOOKUP($K309,Buchungsvarianten!$G$4:$AN$51,COLUMN(U309),FALSE)</f>
        <v>-</v>
      </c>
      <c r="AF309" s="181" t="str">
        <f>VLOOKUP($K309,Buchungsvarianten!$G$4:$AN$51,COLUMN(V309),FALSE)</f>
        <v>-</v>
      </c>
      <c r="AG309" s="181" t="str">
        <f>VLOOKUP($K309,Buchungsvarianten!$G$4:$AN$51,COLUMN(W309),FALSE)</f>
        <v>-</v>
      </c>
      <c r="AH309" s="181" t="str">
        <f>VLOOKUP($K309,Buchungsvarianten!$G$4:$AN$51,COLUMN(X309),FALSE)</f>
        <v>-</v>
      </c>
      <c r="AI309" s="186" t="str">
        <f>VLOOKUP($K309,Buchungsvarianten!$G$4:$AN$51,COLUMN(Y309),FALSE)</f>
        <v>-</v>
      </c>
      <c r="AJ309" s="185" t="str">
        <f>VLOOKUP($K309,Buchungsvarianten!$G$4:$AN$51,COLUMN(Z309),FALSE)</f>
        <v>-</v>
      </c>
      <c r="AK309" s="181" t="str">
        <f>VLOOKUP($K309,Buchungsvarianten!$G$4:$AN$51,COLUMN(AA309),FALSE)</f>
        <v>-</v>
      </c>
      <c r="AL309" s="181" t="str">
        <f>VLOOKUP($K309,Buchungsvarianten!$G$4:$AN$51,COLUMN(AB309),FALSE)</f>
        <v>-</v>
      </c>
      <c r="AM309" s="181" t="str">
        <f>VLOOKUP($K309,Buchungsvarianten!$G$4:$AN$51,COLUMN(AC309),FALSE)</f>
        <v>-</v>
      </c>
      <c r="AN309" s="181" t="str">
        <f>VLOOKUP($K309,Buchungsvarianten!$G$4:$AN$51,COLUMN(AD309),FALSE)</f>
        <v>-</v>
      </c>
      <c r="AO309" s="186" t="str">
        <f>VLOOKUP($K309,Buchungsvarianten!$G$4:$AN$51,COLUMN(AE309),FALSE)</f>
        <v>-</v>
      </c>
      <c r="AP309" s="185" t="str">
        <f>VLOOKUP($K309,Buchungsvarianten!$G$4:$AN$51,COLUMN(AF309),FALSE)</f>
        <v>-</v>
      </c>
      <c r="AQ309" s="181" t="str">
        <f>VLOOKUP($K309,Buchungsvarianten!$G$4:$AN$51,COLUMN(AG309),FALSE)</f>
        <v>-</v>
      </c>
      <c r="AR309" s="186" t="str">
        <f>VLOOKUP($K309,Buchungsvarianten!$G$4:$AN$51,COLUMN(AH309),FALSE)</f>
        <v>-</v>
      </c>
      <c r="AS309" s="35"/>
    </row>
    <row r="310" spans="1:45" ht="30" x14ac:dyDescent="0.25">
      <c r="A310" s="6" t="s">
        <v>28</v>
      </c>
      <c r="B310" s="6" t="s">
        <v>27</v>
      </c>
      <c r="C310" s="6" t="s">
        <v>27</v>
      </c>
      <c r="D310" s="6" t="s">
        <v>68</v>
      </c>
      <c r="E310" s="6">
        <v>35326</v>
      </c>
      <c r="F310" s="119" t="s">
        <v>90</v>
      </c>
      <c r="G310" s="5">
        <f>K310</f>
        <v>11</v>
      </c>
      <c r="H310" s="4" t="str">
        <f>VLOOKUP(G310,Buchungsvarianten!$D$4:$F$51,2,FALSE)</f>
        <v>Bring</v>
      </c>
      <c r="I310" s="123" t="str">
        <f>VLOOKUP(K310,Buchungsvarianten!$G$4:$AP$51,36,FALSE)</f>
        <v>HH-&gt;WSZ(Anl.Gem)-&gt;BAWU-&gt;S/B</v>
      </c>
      <c r="J310" s="116" t="str">
        <f>VLOOKUP(G310,Buchungsvarianten!$D$4:$F$51,3,FALSE)</f>
        <v>WSZ als Anlage der Gemeinde</v>
      </c>
      <c r="K310" s="7">
        <v>11</v>
      </c>
      <c r="L310" s="185" t="str">
        <f>VLOOKUP($K310,Buchungsvarianten!$G$4:$AN$51,COLUMN(B310),FALSE)</f>
        <v>&lt;Pers.GLN Gem.&gt;</v>
      </c>
      <c r="M310" s="181" t="str">
        <f>VLOOKUP($K310,Buchungsvarianten!$G$4:$AN$51,COLUMN(C310),FALSE)</f>
        <v>&lt;Anl.GLN WSZ (Gem.)&gt;</v>
      </c>
      <c r="N310" s="181" t="str">
        <f>VLOOKUP($K310,Buchungsvarianten!$G$4:$AN$51,COLUMN(D310),FALSE)</f>
        <v>&lt;Übernahme&gt;</v>
      </c>
      <c r="O310" s="181" t="str">
        <f>VLOOKUP($K310,Buchungsvarianten!$G$4:$AN$51,COLUMN(E310),FALSE)</f>
        <v>Anl.GLN WSZ (Gem.)</v>
      </c>
      <c r="P310" s="181" t="str">
        <f>VLOOKUP($K310,Buchungsvarianten!$G$4:$AN$51,COLUMN(F310),FALSE)</f>
        <v>Pers.GLN BAWU</v>
      </c>
      <c r="Q310" s="186" t="str">
        <f>VLOOKUP($K310,Buchungsvarianten!$G$4:$AN$51,COLUMN(G310),FALSE)</f>
        <v>ÜG in Strecke</v>
      </c>
      <c r="R310" s="185" t="str">
        <f>VLOOKUP($K310,Buchungsvarianten!$G$4:$AN$51,COLUMN(H310),FALSE)</f>
        <v>Stand.GLN WSZ (Gem.)</v>
      </c>
      <c r="S310" s="181" t="str">
        <f>VLOOKUP($K310,Buchungsvarianten!$G$4:$AN$51,COLUMN(I310),FALSE)</f>
        <v>Pers.GLN BAWU</v>
      </c>
      <c r="T310" s="181" t="str">
        <f>VLOOKUP($K310,Buchungsvarianten!$G$4:$AN$51,COLUMN(J310),FALSE)</f>
        <v>ÜN in Strecke</v>
      </c>
      <c r="U310" s="181" t="str">
        <f>VLOOKUP($K310,Buchungsvarianten!$G$4:$AN$51,COLUMN(K310),FALSE)</f>
        <v>Pers.GLN BAWU</v>
      </c>
      <c r="V310" s="181" t="str">
        <f>VLOOKUP($K310,Buchungsvarianten!$G$4:$AN$51,COLUMN(L310),FALSE)</f>
        <v>Stand.GLN S/B</v>
      </c>
      <c r="W310" s="186" t="str">
        <f>VLOOKUP($K310,Buchungsvarianten!$G$4:$AN$51,COLUMN(M310),FALSE)</f>
        <v>ÜG aus Strecke</v>
      </c>
      <c r="X310" s="185" t="str">
        <f>VLOOKUP($K310,Buchungsvarianten!$G$4:$AN$51,COLUMN(N310),FALSE)</f>
        <v>Pers.GLN BAWU</v>
      </c>
      <c r="Y310" s="181" t="str">
        <f>VLOOKUP($K310,Buchungsvarianten!$G$4:$AN$51,COLUMN(O310),FALSE)</f>
        <v>Anl.GLN S/B</v>
      </c>
      <c r="Z310" s="181" t="str">
        <f>VLOOKUP($K310,Buchungsvarianten!$G$4:$AN$51,COLUMN(P310),FALSE)</f>
        <v>ÜN aus Strecke</v>
      </c>
      <c r="AA310" s="181" t="str">
        <f>VLOOKUP($K310,Buchungsvarianten!$G$4:$AN$51,COLUMN(Q310),FALSE)</f>
        <v>-</v>
      </c>
      <c r="AB310" s="181" t="str">
        <f>VLOOKUP($K310,Buchungsvarianten!$G$4:$AN$51,COLUMN(R310),FALSE)</f>
        <v>-</v>
      </c>
      <c r="AC310" s="186" t="str">
        <f>VLOOKUP($K310,Buchungsvarianten!$G$4:$AN$51,COLUMN(S310),FALSE)</f>
        <v>-</v>
      </c>
      <c r="AD310" s="185" t="str">
        <f>VLOOKUP($K310,Buchungsvarianten!$G$4:$AN$51,COLUMN(T310),FALSE)</f>
        <v>-</v>
      </c>
      <c r="AE310" s="181" t="str">
        <f>VLOOKUP($K310,Buchungsvarianten!$G$4:$AN$51,COLUMN(U310),FALSE)</f>
        <v>-</v>
      </c>
      <c r="AF310" s="181" t="str">
        <f>VLOOKUP($K310,Buchungsvarianten!$G$4:$AN$51,COLUMN(V310),FALSE)</f>
        <v>-</v>
      </c>
      <c r="AG310" s="181" t="str">
        <f>VLOOKUP($K310,Buchungsvarianten!$G$4:$AN$51,COLUMN(W310),FALSE)</f>
        <v>-</v>
      </c>
      <c r="AH310" s="181" t="str">
        <f>VLOOKUP($K310,Buchungsvarianten!$G$4:$AN$51,COLUMN(X310),FALSE)</f>
        <v>-</v>
      </c>
      <c r="AI310" s="186" t="str">
        <f>VLOOKUP($K310,Buchungsvarianten!$G$4:$AN$51,COLUMN(Y310),FALSE)</f>
        <v>-</v>
      </c>
      <c r="AJ310" s="185" t="str">
        <f>VLOOKUP($K310,Buchungsvarianten!$G$4:$AN$51,COLUMN(Z310),FALSE)</f>
        <v>-</v>
      </c>
      <c r="AK310" s="181" t="str">
        <f>VLOOKUP($K310,Buchungsvarianten!$G$4:$AN$51,COLUMN(AA310),FALSE)</f>
        <v>-</v>
      </c>
      <c r="AL310" s="181" t="str">
        <f>VLOOKUP($K310,Buchungsvarianten!$G$4:$AN$51,COLUMN(AB310),FALSE)</f>
        <v>-</v>
      </c>
      <c r="AM310" s="181" t="str">
        <f>VLOOKUP($K310,Buchungsvarianten!$G$4:$AN$51,COLUMN(AC310),FALSE)</f>
        <v>-</v>
      </c>
      <c r="AN310" s="181" t="str">
        <f>VLOOKUP($K310,Buchungsvarianten!$G$4:$AN$51,COLUMN(AD310),FALSE)</f>
        <v>-</v>
      </c>
      <c r="AO310" s="186" t="str">
        <f>VLOOKUP($K310,Buchungsvarianten!$G$4:$AN$51,COLUMN(AE310),FALSE)</f>
        <v>-</v>
      </c>
      <c r="AP310" s="185" t="str">
        <f>VLOOKUP($K310,Buchungsvarianten!$G$4:$AN$51,COLUMN(AF310),FALSE)</f>
        <v>-</v>
      </c>
      <c r="AQ310" s="181" t="str">
        <f>VLOOKUP($K310,Buchungsvarianten!$G$4:$AN$51,COLUMN(AG310),FALSE)</f>
        <v>-</v>
      </c>
      <c r="AR310" s="186" t="str">
        <f>VLOOKUP($K310,Buchungsvarianten!$G$4:$AN$51,COLUMN(AH310),FALSE)</f>
        <v>-</v>
      </c>
      <c r="AS310" s="35" t="s">
        <v>144</v>
      </c>
    </row>
    <row r="311" spans="1:45" ht="30" x14ac:dyDescent="0.25">
      <c r="A311" s="6" t="s">
        <v>28</v>
      </c>
      <c r="B311" s="6" t="s">
        <v>27</v>
      </c>
      <c r="C311" s="6" t="s">
        <v>27</v>
      </c>
      <c r="D311" s="6" t="s">
        <v>68</v>
      </c>
      <c r="E311" s="6">
        <v>53510</v>
      </c>
      <c r="F311" s="119" t="s">
        <v>97</v>
      </c>
      <c r="G311" s="5">
        <f t="shared" si="4"/>
        <v>9</v>
      </c>
      <c r="H311" s="4" t="str">
        <f>VLOOKUP(G311,Buchungsvarianten!$D$4:$F$51,2,FALSE)</f>
        <v>Bring</v>
      </c>
      <c r="I311" s="123" t="str">
        <f>VLOOKUP(K311,Buchungsvarianten!$G$4:$AP$51,36,FALSE)</f>
        <v>HH-&gt;WSZ(Anl.Gem)-&gt;S/B</v>
      </c>
      <c r="J311" s="116" t="str">
        <f>VLOOKUP(G311,Buchungsvarianten!$D$4:$F$51,3,FALSE)</f>
        <v>WSZ als Anlage der Gemeinde</v>
      </c>
      <c r="K311" s="7">
        <v>9</v>
      </c>
      <c r="L311" s="185" t="str">
        <f>VLOOKUP($K311,Buchungsvarianten!$G$4:$AN$51,COLUMN(B311),FALSE)</f>
        <v>&lt;Pers.GLN Gem.&gt;</v>
      </c>
      <c r="M311" s="181" t="str">
        <f>VLOOKUP($K311,Buchungsvarianten!$G$4:$AN$51,COLUMN(C311),FALSE)</f>
        <v>&lt;Anl.GLN WSZ (Gem.)&gt;</v>
      </c>
      <c r="N311" s="181" t="str">
        <f>VLOOKUP($K311,Buchungsvarianten!$G$4:$AN$51,COLUMN(D311),FALSE)</f>
        <v>&lt;Übernahme&gt;</v>
      </c>
      <c r="O311" s="181" t="str">
        <f>VLOOKUP($K311,Buchungsvarianten!$G$4:$AN$51,COLUMN(E311),FALSE)</f>
        <v>Anl.GLN WSZ (Gem.)</v>
      </c>
      <c r="P311" s="181" t="str">
        <f>VLOOKUP($K311,Buchungsvarianten!$G$4:$AN$51,COLUMN(F311),FALSE)</f>
        <v>Stand.GLN S/B</v>
      </c>
      <c r="Q311" s="186" t="str">
        <f>VLOOKUP($K311,Buchungsvarianten!$G$4:$AN$51,COLUMN(G311),FALSE)</f>
        <v>Übergabe</v>
      </c>
      <c r="R311" s="185" t="str">
        <f>VLOOKUP($K311,Buchungsvarianten!$G$4:$AN$51,COLUMN(H311),FALSE)</f>
        <v>Stand.GLN WSZ (Gem.)</v>
      </c>
      <c r="S311" s="181" t="str">
        <f>VLOOKUP($K311,Buchungsvarianten!$G$4:$AN$51,COLUMN(I311),FALSE)</f>
        <v>Anl.GLN S/B</v>
      </c>
      <c r="T311" s="181" t="str">
        <f>VLOOKUP($K311,Buchungsvarianten!$G$4:$AN$51,COLUMN(J311),FALSE)</f>
        <v>Übernahme</v>
      </c>
      <c r="U311" s="181" t="str">
        <f>VLOOKUP($K311,Buchungsvarianten!$G$4:$AN$51,COLUMN(K311),FALSE)</f>
        <v>-</v>
      </c>
      <c r="V311" s="181" t="str">
        <f>VLOOKUP($K311,Buchungsvarianten!$G$4:$AN$51,COLUMN(L311),FALSE)</f>
        <v>-</v>
      </c>
      <c r="W311" s="186" t="str">
        <f>VLOOKUP($K311,Buchungsvarianten!$G$4:$AN$51,COLUMN(M311),FALSE)</f>
        <v>-</v>
      </c>
      <c r="X311" s="185" t="str">
        <f>VLOOKUP($K311,Buchungsvarianten!$G$4:$AN$51,COLUMN(N311),FALSE)</f>
        <v>-</v>
      </c>
      <c r="Y311" s="181" t="str">
        <f>VLOOKUP($K311,Buchungsvarianten!$G$4:$AN$51,COLUMN(O311),FALSE)</f>
        <v>-</v>
      </c>
      <c r="Z311" s="181" t="str">
        <f>VLOOKUP($K311,Buchungsvarianten!$G$4:$AN$51,COLUMN(P311),FALSE)</f>
        <v>-</v>
      </c>
      <c r="AA311" s="181" t="str">
        <f>VLOOKUP($K311,Buchungsvarianten!$G$4:$AN$51,COLUMN(Q311),FALSE)</f>
        <v>-</v>
      </c>
      <c r="AB311" s="181" t="str">
        <f>VLOOKUP($K311,Buchungsvarianten!$G$4:$AN$51,COLUMN(R311),FALSE)</f>
        <v>-</v>
      </c>
      <c r="AC311" s="186" t="str">
        <f>VLOOKUP($K311,Buchungsvarianten!$G$4:$AN$51,COLUMN(S311),FALSE)</f>
        <v>-</v>
      </c>
      <c r="AD311" s="185" t="str">
        <f>VLOOKUP($K311,Buchungsvarianten!$G$4:$AN$51,COLUMN(T311),FALSE)</f>
        <v>-</v>
      </c>
      <c r="AE311" s="181" t="str">
        <f>VLOOKUP($K311,Buchungsvarianten!$G$4:$AN$51,COLUMN(U311),FALSE)</f>
        <v>-</v>
      </c>
      <c r="AF311" s="181" t="str">
        <f>VLOOKUP($K311,Buchungsvarianten!$G$4:$AN$51,COLUMN(V311),FALSE)</f>
        <v>-</v>
      </c>
      <c r="AG311" s="181" t="str">
        <f>VLOOKUP($K311,Buchungsvarianten!$G$4:$AN$51,COLUMN(W311),FALSE)</f>
        <v>-</v>
      </c>
      <c r="AH311" s="181" t="str">
        <f>VLOOKUP($K311,Buchungsvarianten!$G$4:$AN$51,COLUMN(X311),FALSE)</f>
        <v>-</v>
      </c>
      <c r="AI311" s="186" t="str">
        <f>VLOOKUP($K311,Buchungsvarianten!$G$4:$AN$51,COLUMN(Y311),FALSE)</f>
        <v>-</v>
      </c>
      <c r="AJ311" s="185" t="str">
        <f>VLOOKUP($K311,Buchungsvarianten!$G$4:$AN$51,COLUMN(Z311),FALSE)</f>
        <v>-</v>
      </c>
      <c r="AK311" s="181" t="str">
        <f>VLOOKUP($K311,Buchungsvarianten!$G$4:$AN$51,COLUMN(AA311),FALSE)</f>
        <v>-</v>
      </c>
      <c r="AL311" s="181" t="str">
        <f>VLOOKUP($K311,Buchungsvarianten!$G$4:$AN$51,COLUMN(AB311),FALSE)</f>
        <v>-</v>
      </c>
      <c r="AM311" s="181" t="str">
        <f>VLOOKUP($K311,Buchungsvarianten!$G$4:$AN$51,COLUMN(AC311),FALSE)</f>
        <v>-</v>
      </c>
      <c r="AN311" s="181" t="str">
        <f>VLOOKUP($K311,Buchungsvarianten!$G$4:$AN$51,COLUMN(AD311),FALSE)</f>
        <v>-</v>
      </c>
      <c r="AO311" s="186" t="str">
        <f>VLOOKUP($K311,Buchungsvarianten!$G$4:$AN$51,COLUMN(AE311),FALSE)</f>
        <v>-</v>
      </c>
      <c r="AP311" s="185" t="str">
        <f>VLOOKUP($K311,Buchungsvarianten!$G$4:$AN$51,COLUMN(AF311),FALSE)</f>
        <v>-</v>
      </c>
      <c r="AQ311" s="181" t="str">
        <f>VLOOKUP($K311,Buchungsvarianten!$G$4:$AN$51,COLUMN(AG311),FALSE)</f>
        <v>-</v>
      </c>
      <c r="AR311" s="186" t="str">
        <f>VLOOKUP($K311,Buchungsvarianten!$G$4:$AN$51,COLUMN(AH311),FALSE)</f>
        <v>-</v>
      </c>
      <c r="AS311" s="35" t="s">
        <v>145</v>
      </c>
    </row>
    <row r="312" spans="1:45" ht="30" x14ac:dyDescent="0.25">
      <c r="A312" s="6" t="s">
        <v>28</v>
      </c>
      <c r="B312" s="6" t="s">
        <v>27</v>
      </c>
      <c r="C312" s="6" t="s">
        <v>27</v>
      </c>
      <c r="D312" s="6" t="s">
        <v>68</v>
      </c>
      <c r="E312" s="6">
        <v>53510</v>
      </c>
      <c r="F312" s="119" t="s">
        <v>98</v>
      </c>
      <c r="G312" s="5">
        <f t="shared" si="4"/>
        <v>9</v>
      </c>
      <c r="H312" s="4" t="str">
        <f>VLOOKUP(G312,Buchungsvarianten!$D$4:$F$51,2,FALSE)</f>
        <v>Bring</v>
      </c>
      <c r="I312" s="123" t="str">
        <f>VLOOKUP(K312,Buchungsvarianten!$G$4:$AP$51,36,FALSE)</f>
        <v>HH-&gt;WSZ(Anl.Gem)-&gt;S/B</v>
      </c>
      <c r="J312" s="116" t="str">
        <f>VLOOKUP(G312,Buchungsvarianten!$D$4:$F$51,3,FALSE)</f>
        <v>WSZ als Anlage der Gemeinde</v>
      </c>
      <c r="K312" s="7">
        <v>9</v>
      </c>
      <c r="L312" s="185" t="str">
        <f>VLOOKUP($K312,Buchungsvarianten!$G$4:$AN$51,COLUMN(B312),FALSE)</f>
        <v>&lt;Pers.GLN Gem.&gt;</v>
      </c>
      <c r="M312" s="181" t="str">
        <f>VLOOKUP($K312,Buchungsvarianten!$G$4:$AN$51,COLUMN(C312),FALSE)</f>
        <v>&lt;Anl.GLN WSZ (Gem.)&gt;</v>
      </c>
      <c r="N312" s="181" t="str">
        <f>VLOOKUP($K312,Buchungsvarianten!$G$4:$AN$51,COLUMN(D312),FALSE)</f>
        <v>&lt;Übernahme&gt;</v>
      </c>
      <c r="O312" s="181" t="str">
        <f>VLOOKUP($K312,Buchungsvarianten!$G$4:$AN$51,COLUMN(E312),FALSE)</f>
        <v>Anl.GLN WSZ (Gem.)</v>
      </c>
      <c r="P312" s="181" t="str">
        <f>VLOOKUP($K312,Buchungsvarianten!$G$4:$AN$51,COLUMN(F312),FALSE)</f>
        <v>Stand.GLN S/B</v>
      </c>
      <c r="Q312" s="186" t="str">
        <f>VLOOKUP($K312,Buchungsvarianten!$G$4:$AN$51,COLUMN(G312),FALSE)</f>
        <v>Übergabe</v>
      </c>
      <c r="R312" s="185" t="str">
        <f>VLOOKUP($K312,Buchungsvarianten!$G$4:$AN$51,COLUMN(H312),FALSE)</f>
        <v>Stand.GLN WSZ (Gem.)</v>
      </c>
      <c r="S312" s="181" t="str">
        <f>VLOOKUP($K312,Buchungsvarianten!$G$4:$AN$51,COLUMN(I312),FALSE)</f>
        <v>Anl.GLN S/B</v>
      </c>
      <c r="T312" s="181" t="str">
        <f>VLOOKUP($K312,Buchungsvarianten!$G$4:$AN$51,COLUMN(J312),FALSE)</f>
        <v>Übernahme</v>
      </c>
      <c r="U312" s="181" t="str">
        <f>VLOOKUP($K312,Buchungsvarianten!$G$4:$AN$51,COLUMN(K312),FALSE)</f>
        <v>-</v>
      </c>
      <c r="V312" s="181" t="str">
        <f>VLOOKUP($K312,Buchungsvarianten!$G$4:$AN$51,COLUMN(L312),FALSE)</f>
        <v>-</v>
      </c>
      <c r="W312" s="186" t="str">
        <f>VLOOKUP($K312,Buchungsvarianten!$G$4:$AN$51,COLUMN(M312),FALSE)</f>
        <v>-</v>
      </c>
      <c r="X312" s="185" t="str">
        <f>VLOOKUP($K312,Buchungsvarianten!$G$4:$AN$51,COLUMN(N312),FALSE)</f>
        <v>-</v>
      </c>
      <c r="Y312" s="181" t="str">
        <f>VLOOKUP($K312,Buchungsvarianten!$G$4:$AN$51,COLUMN(O312),FALSE)</f>
        <v>-</v>
      </c>
      <c r="Z312" s="181" t="str">
        <f>VLOOKUP($K312,Buchungsvarianten!$G$4:$AN$51,COLUMN(P312),FALSE)</f>
        <v>-</v>
      </c>
      <c r="AA312" s="181" t="str">
        <f>VLOOKUP($K312,Buchungsvarianten!$G$4:$AN$51,COLUMN(Q312),FALSE)</f>
        <v>-</v>
      </c>
      <c r="AB312" s="181" t="str">
        <f>VLOOKUP($K312,Buchungsvarianten!$G$4:$AN$51,COLUMN(R312),FALSE)</f>
        <v>-</v>
      </c>
      <c r="AC312" s="186" t="str">
        <f>VLOOKUP($K312,Buchungsvarianten!$G$4:$AN$51,COLUMN(S312),FALSE)</f>
        <v>-</v>
      </c>
      <c r="AD312" s="185" t="str">
        <f>VLOOKUP($K312,Buchungsvarianten!$G$4:$AN$51,COLUMN(T312),FALSE)</f>
        <v>-</v>
      </c>
      <c r="AE312" s="181" t="str">
        <f>VLOOKUP($K312,Buchungsvarianten!$G$4:$AN$51,COLUMN(U312),FALSE)</f>
        <v>-</v>
      </c>
      <c r="AF312" s="181" t="str">
        <f>VLOOKUP($K312,Buchungsvarianten!$G$4:$AN$51,COLUMN(V312),FALSE)</f>
        <v>-</v>
      </c>
      <c r="AG312" s="181" t="str">
        <f>VLOOKUP($K312,Buchungsvarianten!$G$4:$AN$51,COLUMN(W312),FALSE)</f>
        <v>-</v>
      </c>
      <c r="AH312" s="181" t="str">
        <f>VLOOKUP($K312,Buchungsvarianten!$G$4:$AN$51,COLUMN(X312),FALSE)</f>
        <v>-</v>
      </c>
      <c r="AI312" s="186" t="str">
        <f>VLOOKUP($K312,Buchungsvarianten!$G$4:$AN$51,COLUMN(Y312),FALSE)</f>
        <v>-</v>
      </c>
      <c r="AJ312" s="185" t="str">
        <f>VLOOKUP($K312,Buchungsvarianten!$G$4:$AN$51,COLUMN(Z312),FALSE)</f>
        <v>-</v>
      </c>
      <c r="AK312" s="181" t="str">
        <f>VLOOKUP($K312,Buchungsvarianten!$G$4:$AN$51,COLUMN(AA312),FALSE)</f>
        <v>-</v>
      </c>
      <c r="AL312" s="181" t="str">
        <f>VLOOKUP($K312,Buchungsvarianten!$G$4:$AN$51,COLUMN(AB312),FALSE)</f>
        <v>-</v>
      </c>
      <c r="AM312" s="181" t="str">
        <f>VLOOKUP($K312,Buchungsvarianten!$G$4:$AN$51,COLUMN(AC312),FALSE)</f>
        <v>-</v>
      </c>
      <c r="AN312" s="181" t="str">
        <f>VLOOKUP($K312,Buchungsvarianten!$G$4:$AN$51,COLUMN(AD312),FALSE)</f>
        <v>-</v>
      </c>
      <c r="AO312" s="186" t="str">
        <f>VLOOKUP($K312,Buchungsvarianten!$G$4:$AN$51,COLUMN(AE312),FALSE)</f>
        <v>-</v>
      </c>
      <c r="AP312" s="185" t="str">
        <f>VLOOKUP($K312,Buchungsvarianten!$G$4:$AN$51,COLUMN(AF312),FALSE)</f>
        <v>-</v>
      </c>
      <c r="AQ312" s="181" t="str">
        <f>VLOOKUP($K312,Buchungsvarianten!$G$4:$AN$51,COLUMN(AG312),FALSE)</f>
        <v>-</v>
      </c>
      <c r="AR312" s="186" t="str">
        <f>VLOOKUP($K312,Buchungsvarianten!$G$4:$AN$51,COLUMN(AH312),FALSE)</f>
        <v>-</v>
      </c>
      <c r="AS312" s="35" t="s">
        <v>145</v>
      </c>
    </row>
    <row r="313" spans="1:45" ht="30" x14ac:dyDescent="0.25">
      <c r="A313" s="6" t="s">
        <v>28</v>
      </c>
      <c r="B313" s="6" t="s">
        <v>27</v>
      </c>
      <c r="C313" s="6" t="s">
        <v>27</v>
      </c>
      <c r="D313" s="6" t="s">
        <v>68</v>
      </c>
      <c r="E313" s="6">
        <v>55502</v>
      </c>
      <c r="F313" s="119" t="s">
        <v>99</v>
      </c>
      <c r="G313" s="5">
        <f t="shared" si="4"/>
        <v>9</v>
      </c>
      <c r="H313" s="4" t="str">
        <f>VLOOKUP(G313,Buchungsvarianten!$D$4:$F$51,2,FALSE)</f>
        <v>Bring</v>
      </c>
      <c r="I313" s="123" t="str">
        <f>VLOOKUP(K313,Buchungsvarianten!$G$4:$AP$51,36,FALSE)</f>
        <v>HH-&gt;WSZ(Anl.Gem)-&gt;S/B</v>
      </c>
      <c r="J313" s="116" t="str">
        <f>VLOOKUP(G313,Buchungsvarianten!$D$4:$F$51,3,FALSE)</f>
        <v>WSZ als Anlage der Gemeinde</v>
      </c>
      <c r="K313" s="7">
        <v>9</v>
      </c>
      <c r="L313" s="185" t="str">
        <f>VLOOKUP($K313,Buchungsvarianten!$G$4:$AN$51,COLUMN(B313),FALSE)</f>
        <v>&lt;Pers.GLN Gem.&gt;</v>
      </c>
      <c r="M313" s="181" t="str">
        <f>VLOOKUP($K313,Buchungsvarianten!$G$4:$AN$51,COLUMN(C313),FALSE)</f>
        <v>&lt;Anl.GLN WSZ (Gem.)&gt;</v>
      </c>
      <c r="N313" s="181" t="str">
        <f>VLOOKUP($K313,Buchungsvarianten!$G$4:$AN$51,COLUMN(D313),FALSE)</f>
        <v>&lt;Übernahme&gt;</v>
      </c>
      <c r="O313" s="181" t="str">
        <f>VLOOKUP($K313,Buchungsvarianten!$G$4:$AN$51,COLUMN(E313),FALSE)</f>
        <v>Anl.GLN WSZ (Gem.)</v>
      </c>
      <c r="P313" s="181" t="str">
        <f>VLOOKUP($K313,Buchungsvarianten!$G$4:$AN$51,COLUMN(F313),FALSE)</f>
        <v>Stand.GLN S/B</v>
      </c>
      <c r="Q313" s="186" t="str">
        <f>VLOOKUP($K313,Buchungsvarianten!$G$4:$AN$51,COLUMN(G313),FALSE)</f>
        <v>Übergabe</v>
      </c>
      <c r="R313" s="185" t="str">
        <f>VLOOKUP($K313,Buchungsvarianten!$G$4:$AN$51,COLUMN(H313),FALSE)</f>
        <v>Stand.GLN WSZ (Gem.)</v>
      </c>
      <c r="S313" s="181" t="str">
        <f>VLOOKUP($K313,Buchungsvarianten!$G$4:$AN$51,COLUMN(I313),FALSE)</f>
        <v>Anl.GLN S/B</v>
      </c>
      <c r="T313" s="181" t="str">
        <f>VLOOKUP($K313,Buchungsvarianten!$G$4:$AN$51,COLUMN(J313),FALSE)</f>
        <v>Übernahme</v>
      </c>
      <c r="U313" s="181" t="str">
        <f>VLOOKUP($K313,Buchungsvarianten!$G$4:$AN$51,COLUMN(K313),FALSE)</f>
        <v>-</v>
      </c>
      <c r="V313" s="181" t="str">
        <f>VLOOKUP($K313,Buchungsvarianten!$G$4:$AN$51,COLUMN(L313),FALSE)</f>
        <v>-</v>
      </c>
      <c r="W313" s="186" t="str">
        <f>VLOOKUP($K313,Buchungsvarianten!$G$4:$AN$51,COLUMN(M313),FALSE)</f>
        <v>-</v>
      </c>
      <c r="X313" s="185" t="str">
        <f>VLOOKUP($K313,Buchungsvarianten!$G$4:$AN$51,COLUMN(N313),FALSE)</f>
        <v>-</v>
      </c>
      <c r="Y313" s="181" t="str">
        <f>VLOOKUP($K313,Buchungsvarianten!$G$4:$AN$51,COLUMN(O313),FALSE)</f>
        <v>-</v>
      </c>
      <c r="Z313" s="181" t="str">
        <f>VLOOKUP($K313,Buchungsvarianten!$G$4:$AN$51,COLUMN(P313),FALSE)</f>
        <v>-</v>
      </c>
      <c r="AA313" s="181" t="str">
        <f>VLOOKUP($K313,Buchungsvarianten!$G$4:$AN$51,COLUMN(Q313),FALSE)</f>
        <v>-</v>
      </c>
      <c r="AB313" s="181" t="str">
        <f>VLOOKUP($K313,Buchungsvarianten!$G$4:$AN$51,COLUMN(R313),FALSE)</f>
        <v>-</v>
      </c>
      <c r="AC313" s="186" t="str">
        <f>VLOOKUP($K313,Buchungsvarianten!$G$4:$AN$51,COLUMN(S313),FALSE)</f>
        <v>-</v>
      </c>
      <c r="AD313" s="185" t="str">
        <f>VLOOKUP($K313,Buchungsvarianten!$G$4:$AN$51,COLUMN(T313),FALSE)</f>
        <v>-</v>
      </c>
      <c r="AE313" s="181" t="str">
        <f>VLOOKUP($K313,Buchungsvarianten!$G$4:$AN$51,COLUMN(U313),FALSE)</f>
        <v>-</v>
      </c>
      <c r="AF313" s="181" t="str">
        <f>VLOOKUP($K313,Buchungsvarianten!$G$4:$AN$51,COLUMN(V313),FALSE)</f>
        <v>-</v>
      </c>
      <c r="AG313" s="181" t="str">
        <f>VLOOKUP($K313,Buchungsvarianten!$G$4:$AN$51,COLUMN(W313),FALSE)</f>
        <v>-</v>
      </c>
      <c r="AH313" s="181" t="str">
        <f>VLOOKUP($K313,Buchungsvarianten!$G$4:$AN$51,COLUMN(X313),FALSE)</f>
        <v>-</v>
      </c>
      <c r="AI313" s="186" t="str">
        <f>VLOOKUP($K313,Buchungsvarianten!$G$4:$AN$51,COLUMN(Y313),FALSE)</f>
        <v>-</v>
      </c>
      <c r="AJ313" s="185" t="str">
        <f>VLOOKUP($K313,Buchungsvarianten!$G$4:$AN$51,COLUMN(Z313),FALSE)</f>
        <v>-</v>
      </c>
      <c r="AK313" s="181" t="str">
        <f>VLOOKUP($K313,Buchungsvarianten!$G$4:$AN$51,COLUMN(AA313),FALSE)</f>
        <v>-</v>
      </c>
      <c r="AL313" s="181" t="str">
        <f>VLOOKUP($K313,Buchungsvarianten!$G$4:$AN$51,COLUMN(AB313),FALSE)</f>
        <v>-</v>
      </c>
      <c r="AM313" s="181" t="str">
        <f>VLOOKUP($K313,Buchungsvarianten!$G$4:$AN$51,COLUMN(AC313),FALSE)</f>
        <v>-</v>
      </c>
      <c r="AN313" s="181" t="str">
        <f>VLOOKUP($K313,Buchungsvarianten!$G$4:$AN$51,COLUMN(AD313),FALSE)</f>
        <v>-</v>
      </c>
      <c r="AO313" s="186" t="str">
        <f>VLOOKUP($K313,Buchungsvarianten!$G$4:$AN$51,COLUMN(AE313),FALSE)</f>
        <v>-</v>
      </c>
      <c r="AP313" s="185" t="str">
        <f>VLOOKUP($K313,Buchungsvarianten!$G$4:$AN$51,COLUMN(AF313),FALSE)</f>
        <v>-</v>
      </c>
      <c r="AQ313" s="181" t="str">
        <f>VLOOKUP($K313,Buchungsvarianten!$G$4:$AN$51,COLUMN(AG313),FALSE)</f>
        <v>-</v>
      </c>
      <c r="AR313" s="186" t="str">
        <f>VLOOKUP($K313,Buchungsvarianten!$G$4:$AN$51,COLUMN(AH313),FALSE)</f>
        <v>-</v>
      </c>
      <c r="AS313" s="35" t="s">
        <v>145</v>
      </c>
    </row>
    <row r="314" spans="1:45" ht="30" x14ac:dyDescent="0.25">
      <c r="A314" s="6" t="s">
        <v>28</v>
      </c>
      <c r="B314" s="6" t="s">
        <v>27</v>
      </c>
      <c r="C314" s="6" t="s">
        <v>27</v>
      </c>
      <c r="D314" s="6" t="s">
        <v>68</v>
      </c>
      <c r="E314" s="6">
        <v>59803</v>
      </c>
      <c r="F314" s="119" t="s">
        <v>157</v>
      </c>
      <c r="G314" s="5">
        <f t="shared" si="4"/>
        <v>9</v>
      </c>
      <c r="H314" s="4" t="str">
        <f>VLOOKUP(G314,Buchungsvarianten!$D$4:$F$51,2,FALSE)</f>
        <v>Bring</v>
      </c>
      <c r="I314" s="123" t="str">
        <f>VLOOKUP(K314,Buchungsvarianten!$G$4:$AP$51,36,FALSE)</f>
        <v>HH-&gt;WSZ(Anl.Gem)-&gt;S/B</v>
      </c>
      <c r="J314" s="116" t="str">
        <f>VLOOKUP(G314,Buchungsvarianten!$D$4:$F$51,3,FALSE)</f>
        <v>WSZ als Anlage der Gemeinde</v>
      </c>
      <c r="K314" s="7">
        <v>9</v>
      </c>
      <c r="L314" s="185" t="str">
        <f>VLOOKUP($K314,Buchungsvarianten!$G$4:$AN$51,COLUMN(B314),FALSE)</f>
        <v>&lt;Pers.GLN Gem.&gt;</v>
      </c>
      <c r="M314" s="181" t="str">
        <f>VLOOKUP($K314,Buchungsvarianten!$G$4:$AN$51,COLUMN(C314),FALSE)</f>
        <v>&lt;Anl.GLN WSZ (Gem.)&gt;</v>
      </c>
      <c r="N314" s="181" t="str">
        <f>VLOOKUP($K314,Buchungsvarianten!$G$4:$AN$51,COLUMN(D314),FALSE)</f>
        <v>&lt;Übernahme&gt;</v>
      </c>
      <c r="O314" s="181" t="str">
        <f>VLOOKUP($K314,Buchungsvarianten!$G$4:$AN$51,COLUMN(E314),FALSE)</f>
        <v>Anl.GLN WSZ (Gem.)</v>
      </c>
      <c r="P314" s="181" t="str">
        <f>VLOOKUP($K314,Buchungsvarianten!$G$4:$AN$51,COLUMN(F314),FALSE)</f>
        <v>Stand.GLN S/B</v>
      </c>
      <c r="Q314" s="186" t="str">
        <f>VLOOKUP($K314,Buchungsvarianten!$G$4:$AN$51,COLUMN(G314),FALSE)</f>
        <v>Übergabe</v>
      </c>
      <c r="R314" s="185" t="str">
        <f>VLOOKUP($K314,Buchungsvarianten!$G$4:$AN$51,COLUMN(H314),FALSE)</f>
        <v>Stand.GLN WSZ (Gem.)</v>
      </c>
      <c r="S314" s="181" t="str">
        <f>VLOOKUP($K314,Buchungsvarianten!$G$4:$AN$51,COLUMN(I314),FALSE)</f>
        <v>Anl.GLN S/B</v>
      </c>
      <c r="T314" s="181" t="str">
        <f>VLOOKUP($K314,Buchungsvarianten!$G$4:$AN$51,COLUMN(J314),FALSE)</f>
        <v>Übernahme</v>
      </c>
      <c r="U314" s="181" t="str">
        <f>VLOOKUP($K314,Buchungsvarianten!$G$4:$AN$51,COLUMN(K314),FALSE)</f>
        <v>-</v>
      </c>
      <c r="V314" s="181" t="str">
        <f>VLOOKUP($K314,Buchungsvarianten!$G$4:$AN$51,COLUMN(L314),FALSE)</f>
        <v>-</v>
      </c>
      <c r="W314" s="186" t="str">
        <f>VLOOKUP($K314,Buchungsvarianten!$G$4:$AN$51,COLUMN(M314),FALSE)</f>
        <v>-</v>
      </c>
      <c r="X314" s="185" t="str">
        <f>VLOOKUP($K314,Buchungsvarianten!$G$4:$AN$51,COLUMN(N314),FALSE)</f>
        <v>-</v>
      </c>
      <c r="Y314" s="181" t="str">
        <f>VLOOKUP($K314,Buchungsvarianten!$G$4:$AN$51,COLUMN(O314),FALSE)</f>
        <v>-</v>
      </c>
      <c r="Z314" s="181" t="str">
        <f>VLOOKUP($K314,Buchungsvarianten!$G$4:$AN$51,COLUMN(P314),FALSE)</f>
        <v>-</v>
      </c>
      <c r="AA314" s="181" t="str">
        <f>VLOOKUP($K314,Buchungsvarianten!$G$4:$AN$51,COLUMN(Q314),FALSE)</f>
        <v>-</v>
      </c>
      <c r="AB314" s="181" t="str">
        <f>VLOOKUP($K314,Buchungsvarianten!$G$4:$AN$51,COLUMN(R314),FALSE)</f>
        <v>-</v>
      </c>
      <c r="AC314" s="186" t="str">
        <f>VLOOKUP($K314,Buchungsvarianten!$G$4:$AN$51,COLUMN(S314),FALSE)</f>
        <v>-</v>
      </c>
      <c r="AD314" s="185" t="str">
        <f>VLOOKUP($K314,Buchungsvarianten!$G$4:$AN$51,COLUMN(T314),FALSE)</f>
        <v>-</v>
      </c>
      <c r="AE314" s="181" t="str">
        <f>VLOOKUP($K314,Buchungsvarianten!$G$4:$AN$51,COLUMN(U314),FALSE)</f>
        <v>-</v>
      </c>
      <c r="AF314" s="181" t="str">
        <f>VLOOKUP($K314,Buchungsvarianten!$G$4:$AN$51,COLUMN(V314),FALSE)</f>
        <v>-</v>
      </c>
      <c r="AG314" s="181" t="str">
        <f>VLOOKUP($K314,Buchungsvarianten!$G$4:$AN$51,COLUMN(W314),FALSE)</f>
        <v>-</v>
      </c>
      <c r="AH314" s="181" t="str">
        <f>VLOOKUP($K314,Buchungsvarianten!$G$4:$AN$51,COLUMN(X314),FALSE)</f>
        <v>-</v>
      </c>
      <c r="AI314" s="186" t="str">
        <f>VLOOKUP($K314,Buchungsvarianten!$G$4:$AN$51,COLUMN(Y314),FALSE)</f>
        <v>-</v>
      </c>
      <c r="AJ314" s="185" t="str">
        <f>VLOOKUP($K314,Buchungsvarianten!$G$4:$AN$51,COLUMN(Z314),FALSE)</f>
        <v>-</v>
      </c>
      <c r="AK314" s="181" t="str">
        <f>VLOOKUP($K314,Buchungsvarianten!$G$4:$AN$51,COLUMN(AA314),FALSE)</f>
        <v>-</v>
      </c>
      <c r="AL314" s="181" t="str">
        <f>VLOOKUP($K314,Buchungsvarianten!$G$4:$AN$51,COLUMN(AB314),FALSE)</f>
        <v>-</v>
      </c>
      <c r="AM314" s="181" t="str">
        <f>VLOOKUP($K314,Buchungsvarianten!$G$4:$AN$51,COLUMN(AC314),FALSE)</f>
        <v>-</v>
      </c>
      <c r="AN314" s="181" t="str">
        <f>VLOOKUP($K314,Buchungsvarianten!$G$4:$AN$51,COLUMN(AD314),FALSE)</f>
        <v>-</v>
      </c>
      <c r="AO314" s="186" t="str">
        <f>VLOOKUP($K314,Buchungsvarianten!$G$4:$AN$51,COLUMN(AE314),FALSE)</f>
        <v>-</v>
      </c>
      <c r="AP314" s="185" t="str">
        <f>VLOOKUP($K314,Buchungsvarianten!$G$4:$AN$51,COLUMN(AF314),FALSE)</f>
        <v>-</v>
      </c>
      <c r="AQ314" s="181" t="str">
        <f>VLOOKUP($K314,Buchungsvarianten!$G$4:$AN$51,COLUMN(AG314),FALSE)</f>
        <v>-</v>
      </c>
      <c r="AR314" s="186" t="str">
        <f>VLOOKUP($K314,Buchungsvarianten!$G$4:$AN$51,COLUMN(AH314),FALSE)</f>
        <v>-</v>
      </c>
      <c r="AS314" s="35" t="s">
        <v>145</v>
      </c>
    </row>
    <row r="315" spans="1:45" ht="30" x14ac:dyDescent="0.25">
      <c r="A315" s="6" t="s">
        <v>28</v>
      </c>
      <c r="B315" s="6" t="s">
        <v>27</v>
      </c>
      <c r="C315" s="6" t="s">
        <v>27</v>
      </c>
      <c r="D315" s="6" t="s">
        <v>68</v>
      </c>
      <c r="E315" s="6">
        <v>59305</v>
      </c>
      <c r="F315" s="119" t="s">
        <v>100</v>
      </c>
      <c r="G315" s="5">
        <f t="shared" si="4"/>
        <v>9</v>
      </c>
      <c r="H315" s="4" t="str">
        <f>VLOOKUP(G315,Buchungsvarianten!$D$4:$F$51,2,FALSE)</f>
        <v>Bring</v>
      </c>
      <c r="I315" s="123" t="str">
        <f>VLOOKUP(K315,Buchungsvarianten!$G$4:$AP$51,36,FALSE)</f>
        <v>HH-&gt;WSZ(Anl.Gem)-&gt;S/B</v>
      </c>
      <c r="J315" s="116" t="str">
        <f>VLOOKUP(G315,Buchungsvarianten!$D$4:$F$51,3,FALSE)</f>
        <v>WSZ als Anlage der Gemeinde</v>
      </c>
      <c r="K315" s="7">
        <v>9</v>
      </c>
      <c r="L315" s="185" t="str">
        <f>VLOOKUP($K315,Buchungsvarianten!$G$4:$AN$51,COLUMN(B315),FALSE)</f>
        <v>&lt;Pers.GLN Gem.&gt;</v>
      </c>
      <c r="M315" s="181" t="str">
        <f>VLOOKUP($K315,Buchungsvarianten!$G$4:$AN$51,COLUMN(C315),FALSE)</f>
        <v>&lt;Anl.GLN WSZ (Gem.)&gt;</v>
      </c>
      <c r="N315" s="181" t="str">
        <f>VLOOKUP($K315,Buchungsvarianten!$G$4:$AN$51,COLUMN(D315),FALSE)</f>
        <v>&lt;Übernahme&gt;</v>
      </c>
      <c r="O315" s="181" t="str">
        <f>VLOOKUP($K315,Buchungsvarianten!$G$4:$AN$51,COLUMN(E315),FALSE)</f>
        <v>Anl.GLN WSZ (Gem.)</v>
      </c>
      <c r="P315" s="181" t="str">
        <f>VLOOKUP($K315,Buchungsvarianten!$G$4:$AN$51,COLUMN(F315),FALSE)</f>
        <v>Stand.GLN S/B</v>
      </c>
      <c r="Q315" s="186" t="str">
        <f>VLOOKUP($K315,Buchungsvarianten!$G$4:$AN$51,COLUMN(G315),FALSE)</f>
        <v>Übergabe</v>
      </c>
      <c r="R315" s="185" t="str">
        <f>VLOOKUP($K315,Buchungsvarianten!$G$4:$AN$51,COLUMN(H315),FALSE)</f>
        <v>Stand.GLN WSZ (Gem.)</v>
      </c>
      <c r="S315" s="181" t="str">
        <f>VLOOKUP($K315,Buchungsvarianten!$G$4:$AN$51,COLUMN(I315),FALSE)</f>
        <v>Anl.GLN S/B</v>
      </c>
      <c r="T315" s="181" t="str">
        <f>VLOOKUP($K315,Buchungsvarianten!$G$4:$AN$51,COLUMN(J315),FALSE)</f>
        <v>Übernahme</v>
      </c>
      <c r="U315" s="181" t="str">
        <f>VLOOKUP($K315,Buchungsvarianten!$G$4:$AN$51,COLUMN(K315),FALSE)</f>
        <v>-</v>
      </c>
      <c r="V315" s="181" t="str">
        <f>VLOOKUP($K315,Buchungsvarianten!$G$4:$AN$51,COLUMN(L315),FALSE)</f>
        <v>-</v>
      </c>
      <c r="W315" s="186" t="str">
        <f>VLOOKUP($K315,Buchungsvarianten!$G$4:$AN$51,COLUMN(M315),FALSE)</f>
        <v>-</v>
      </c>
      <c r="X315" s="185" t="str">
        <f>VLOOKUP($K315,Buchungsvarianten!$G$4:$AN$51,COLUMN(N315),FALSE)</f>
        <v>-</v>
      </c>
      <c r="Y315" s="181" t="str">
        <f>VLOOKUP($K315,Buchungsvarianten!$G$4:$AN$51,COLUMN(O315),FALSE)</f>
        <v>-</v>
      </c>
      <c r="Z315" s="181" t="str">
        <f>VLOOKUP($K315,Buchungsvarianten!$G$4:$AN$51,COLUMN(P315),FALSE)</f>
        <v>-</v>
      </c>
      <c r="AA315" s="181" t="str">
        <f>VLOOKUP($K315,Buchungsvarianten!$G$4:$AN$51,COLUMN(Q315),FALSE)</f>
        <v>-</v>
      </c>
      <c r="AB315" s="181" t="str">
        <f>VLOOKUP($K315,Buchungsvarianten!$G$4:$AN$51,COLUMN(R315),FALSE)</f>
        <v>-</v>
      </c>
      <c r="AC315" s="186" t="str">
        <f>VLOOKUP($K315,Buchungsvarianten!$G$4:$AN$51,COLUMN(S315),FALSE)</f>
        <v>-</v>
      </c>
      <c r="AD315" s="185" t="str">
        <f>VLOOKUP($K315,Buchungsvarianten!$G$4:$AN$51,COLUMN(T315),FALSE)</f>
        <v>-</v>
      </c>
      <c r="AE315" s="181" t="str">
        <f>VLOOKUP($K315,Buchungsvarianten!$G$4:$AN$51,COLUMN(U315),FALSE)</f>
        <v>-</v>
      </c>
      <c r="AF315" s="181" t="str">
        <f>VLOOKUP($K315,Buchungsvarianten!$G$4:$AN$51,COLUMN(V315),FALSE)</f>
        <v>-</v>
      </c>
      <c r="AG315" s="181" t="str">
        <f>VLOOKUP($K315,Buchungsvarianten!$G$4:$AN$51,COLUMN(W315),FALSE)</f>
        <v>-</v>
      </c>
      <c r="AH315" s="181" t="str">
        <f>VLOOKUP($K315,Buchungsvarianten!$G$4:$AN$51,COLUMN(X315),FALSE)</f>
        <v>-</v>
      </c>
      <c r="AI315" s="186" t="str">
        <f>VLOOKUP($K315,Buchungsvarianten!$G$4:$AN$51,COLUMN(Y315),FALSE)</f>
        <v>-</v>
      </c>
      <c r="AJ315" s="185" t="str">
        <f>VLOOKUP($K315,Buchungsvarianten!$G$4:$AN$51,COLUMN(Z315),FALSE)</f>
        <v>-</v>
      </c>
      <c r="AK315" s="181" t="str">
        <f>VLOOKUP($K315,Buchungsvarianten!$G$4:$AN$51,COLUMN(AA315),FALSE)</f>
        <v>-</v>
      </c>
      <c r="AL315" s="181" t="str">
        <f>VLOOKUP($K315,Buchungsvarianten!$G$4:$AN$51,COLUMN(AB315),FALSE)</f>
        <v>-</v>
      </c>
      <c r="AM315" s="181" t="str">
        <f>VLOOKUP($K315,Buchungsvarianten!$G$4:$AN$51,COLUMN(AC315),FALSE)</f>
        <v>-</v>
      </c>
      <c r="AN315" s="181" t="str">
        <f>VLOOKUP($K315,Buchungsvarianten!$G$4:$AN$51,COLUMN(AD315),FALSE)</f>
        <v>-</v>
      </c>
      <c r="AO315" s="186" t="str">
        <f>VLOOKUP($K315,Buchungsvarianten!$G$4:$AN$51,COLUMN(AE315),FALSE)</f>
        <v>-</v>
      </c>
      <c r="AP315" s="185" t="str">
        <f>VLOOKUP($K315,Buchungsvarianten!$G$4:$AN$51,COLUMN(AF315),FALSE)</f>
        <v>-</v>
      </c>
      <c r="AQ315" s="181" t="str">
        <f>VLOOKUP($K315,Buchungsvarianten!$G$4:$AN$51,COLUMN(AG315),FALSE)</f>
        <v>-</v>
      </c>
      <c r="AR315" s="186" t="str">
        <f>VLOOKUP($K315,Buchungsvarianten!$G$4:$AN$51,COLUMN(AH315),FALSE)</f>
        <v>-</v>
      </c>
      <c r="AS315" s="35" t="s">
        <v>145</v>
      </c>
    </row>
    <row r="316" spans="1:45" ht="30" x14ac:dyDescent="0.25">
      <c r="A316" s="6" t="s">
        <v>28</v>
      </c>
      <c r="B316" s="6" t="s">
        <v>27</v>
      </c>
      <c r="C316" s="6" t="s">
        <v>27</v>
      </c>
      <c r="D316" s="6" t="s">
        <v>68</v>
      </c>
      <c r="E316" s="6">
        <v>55370</v>
      </c>
      <c r="F316" s="119" t="s">
        <v>101</v>
      </c>
      <c r="G316" s="5">
        <f t="shared" si="4"/>
        <v>9</v>
      </c>
      <c r="H316" s="4" t="str">
        <f>VLOOKUP(G316,Buchungsvarianten!$D$4:$F$51,2,FALSE)</f>
        <v>Bring</v>
      </c>
      <c r="I316" s="123" t="str">
        <f>VLOOKUP(K316,Buchungsvarianten!$G$4:$AP$51,36,FALSE)</f>
        <v>HH-&gt;WSZ(Anl.Gem)-&gt;S/B</v>
      </c>
      <c r="J316" s="116" t="str">
        <f>VLOOKUP(G316,Buchungsvarianten!$D$4:$F$51,3,FALSE)</f>
        <v>WSZ als Anlage der Gemeinde</v>
      </c>
      <c r="K316" s="7">
        <v>9</v>
      </c>
      <c r="L316" s="185" t="str">
        <f>VLOOKUP($K316,Buchungsvarianten!$G$4:$AN$51,COLUMN(B316),FALSE)</f>
        <v>&lt;Pers.GLN Gem.&gt;</v>
      </c>
      <c r="M316" s="181" t="str">
        <f>VLOOKUP($K316,Buchungsvarianten!$G$4:$AN$51,COLUMN(C316),FALSE)</f>
        <v>&lt;Anl.GLN WSZ (Gem.)&gt;</v>
      </c>
      <c r="N316" s="181" t="str">
        <f>VLOOKUP($K316,Buchungsvarianten!$G$4:$AN$51,COLUMN(D316),FALSE)</f>
        <v>&lt;Übernahme&gt;</v>
      </c>
      <c r="O316" s="181" t="str">
        <f>VLOOKUP($K316,Buchungsvarianten!$G$4:$AN$51,COLUMN(E316),FALSE)</f>
        <v>Anl.GLN WSZ (Gem.)</v>
      </c>
      <c r="P316" s="181" t="str">
        <f>VLOOKUP($K316,Buchungsvarianten!$G$4:$AN$51,COLUMN(F316),FALSE)</f>
        <v>Stand.GLN S/B</v>
      </c>
      <c r="Q316" s="186" t="str">
        <f>VLOOKUP($K316,Buchungsvarianten!$G$4:$AN$51,COLUMN(G316),FALSE)</f>
        <v>Übergabe</v>
      </c>
      <c r="R316" s="185" t="str">
        <f>VLOOKUP($K316,Buchungsvarianten!$G$4:$AN$51,COLUMN(H316),FALSE)</f>
        <v>Stand.GLN WSZ (Gem.)</v>
      </c>
      <c r="S316" s="181" t="str">
        <f>VLOOKUP($K316,Buchungsvarianten!$G$4:$AN$51,COLUMN(I316),FALSE)</f>
        <v>Anl.GLN S/B</v>
      </c>
      <c r="T316" s="181" t="str">
        <f>VLOOKUP($K316,Buchungsvarianten!$G$4:$AN$51,COLUMN(J316),FALSE)</f>
        <v>Übernahme</v>
      </c>
      <c r="U316" s="181" t="str">
        <f>VLOOKUP($K316,Buchungsvarianten!$G$4:$AN$51,COLUMN(K316),FALSE)</f>
        <v>-</v>
      </c>
      <c r="V316" s="181" t="str">
        <f>VLOOKUP($K316,Buchungsvarianten!$G$4:$AN$51,COLUMN(L316),FALSE)</f>
        <v>-</v>
      </c>
      <c r="W316" s="186" t="str">
        <f>VLOOKUP($K316,Buchungsvarianten!$G$4:$AN$51,COLUMN(M316),FALSE)</f>
        <v>-</v>
      </c>
      <c r="X316" s="185" t="str">
        <f>VLOOKUP($K316,Buchungsvarianten!$G$4:$AN$51,COLUMN(N316),FALSE)</f>
        <v>-</v>
      </c>
      <c r="Y316" s="181" t="str">
        <f>VLOOKUP($K316,Buchungsvarianten!$G$4:$AN$51,COLUMN(O316),FALSE)</f>
        <v>-</v>
      </c>
      <c r="Z316" s="181" t="str">
        <f>VLOOKUP($K316,Buchungsvarianten!$G$4:$AN$51,COLUMN(P316),FALSE)</f>
        <v>-</v>
      </c>
      <c r="AA316" s="181" t="str">
        <f>VLOOKUP($K316,Buchungsvarianten!$G$4:$AN$51,COLUMN(Q316),FALSE)</f>
        <v>-</v>
      </c>
      <c r="AB316" s="181" t="str">
        <f>VLOOKUP($K316,Buchungsvarianten!$G$4:$AN$51,COLUMN(R316),FALSE)</f>
        <v>-</v>
      </c>
      <c r="AC316" s="186" t="str">
        <f>VLOOKUP($K316,Buchungsvarianten!$G$4:$AN$51,COLUMN(S316),FALSE)</f>
        <v>-</v>
      </c>
      <c r="AD316" s="185" t="str">
        <f>VLOOKUP($K316,Buchungsvarianten!$G$4:$AN$51,COLUMN(T316),FALSE)</f>
        <v>-</v>
      </c>
      <c r="AE316" s="181" t="str">
        <f>VLOOKUP($K316,Buchungsvarianten!$G$4:$AN$51,COLUMN(U316),FALSE)</f>
        <v>-</v>
      </c>
      <c r="AF316" s="181" t="str">
        <f>VLOOKUP($K316,Buchungsvarianten!$G$4:$AN$51,COLUMN(V316),FALSE)</f>
        <v>-</v>
      </c>
      <c r="AG316" s="181" t="str">
        <f>VLOOKUP($K316,Buchungsvarianten!$G$4:$AN$51,COLUMN(W316),FALSE)</f>
        <v>-</v>
      </c>
      <c r="AH316" s="181" t="str">
        <f>VLOOKUP($K316,Buchungsvarianten!$G$4:$AN$51,COLUMN(X316),FALSE)</f>
        <v>-</v>
      </c>
      <c r="AI316" s="186" t="str">
        <f>VLOOKUP($K316,Buchungsvarianten!$G$4:$AN$51,COLUMN(Y316),FALSE)</f>
        <v>-</v>
      </c>
      <c r="AJ316" s="185" t="str">
        <f>VLOOKUP($K316,Buchungsvarianten!$G$4:$AN$51,COLUMN(Z316),FALSE)</f>
        <v>-</v>
      </c>
      <c r="AK316" s="181" t="str">
        <f>VLOOKUP($K316,Buchungsvarianten!$G$4:$AN$51,COLUMN(AA316),FALSE)</f>
        <v>-</v>
      </c>
      <c r="AL316" s="181" t="str">
        <f>VLOOKUP($K316,Buchungsvarianten!$G$4:$AN$51,COLUMN(AB316),FALSE)</f>
        <v>-</v>
      </c>
      <c r="AM316" s="181" t="str">
        <f>VLOOKUP($K316,Buchungsvarianten!$G$4:$AN$51,COLUMN(AC316),FALSE)</f>
        <v>-</v>
      </c>
      <c r="AN316" s="181" t="str">
        <f>VLOOKUP($K316,Buchungsvarianten!$G$4:$AN$51,COLUMN(AD316),FALSE)</f>
        <v>-</v>
      </c>
      <c r="AO316" s="186" t="str">
        <f>VLOOKUP($K316,Buchungsvarianten!$G$4:$AN$51,COLUMN(AE316),FALSE)</f>
        <v>-</v>
      </c>
      <c r="AP316" s="185" t="str">
        <f>VLOOKUP($K316,Buchungsvarianten!$G$4:$AN$51,COLUMN(AF316),FALSE)</f>
        <v>-</v>
      </c>
      <c r="AQ316" s="181" t="str">
        <f>VLOOKUP($K316,Buchungsvarianten!$G$4:$AN$51,COLUMN(AG316),FALSE)</f>
        <v>-</v>
      </c>
      <c r="AR316" s="186" t="str">
        <f>VLOOKUP($K316,Buchungsvarianten!$G$4:$AN$51,COLUMN(AH316),FALSE)</f>
        <v>-</v>
      </c>
      <c r="AS316" s="35" t="s">
        <v>145</v>
      </c>
    </row>
    <row r="317" spans="1:45" ht="30" x14ac:dyDescent="0.25">
      <c r="A317" s="6" t="s">
        <v>28</v>
      </c>
      <c r="B317" s="6" t="s">
        <v>27</v>
      </c>
      <c r="C317" s="6" t="s">
        <v>27</v>
      </c>
      <c r="D317" s="6" t="s">
        <v>68</v>
      </c>
      <c r="E317" s="6">
        <v>55220</v>
      </c>
      <c r="F317" s="119" t="s">
        <v>102</v>
      </c>
      <c r="G317" s="5">
        <f t="shared" si="4"/>
        <v>9</v>
      </c>
      <c r="H317" s="4" t="str">
        <f>VLOOKUP(G317,Buchungsvarianten!$D$4:$F$51,2,FALSE)</f>
        <v>Bring</v>
      </c>
      <c r="I317" s="123" t="str">
        <f>VLOOKUP(K317,Buchungsvarianten!$G$4:$AP$51,36,FALSE)</f>
        <v>HH-&gt;WSZ(Anl.Gem)-&gt;S/B</v>
      </c>
      <c r="J317" s="116" t="str">
        <f>VLOOKUP(G317,Buchungsvarianten!$D$4:$F$51,3,FALSE)</f>
        <v>WSZ als Anlage der Gemeinde</v>
      </c>
      <c r="K317" s="7">
        <v>9</v>
      </c>
      <c r="L317" s="185" t="str">
        <f>VLOOKUP($K317,Buchungsvarianten!$G$4:$AN$51,COLUMN(B317),FALSE)</f>
        <v>&lt;Pers.GLN Gem.&gt;</v>
      </c>
      <c r="M317" s="181" t="str">
        <f>VLOOKUP($K317,Buchungsvarianten!$G$4:$AN$51,COLUMN(C317),FALSE)</f>
        <v>&lt;Anl.GLN WSZ (Gem.)&gt;</v>
      </c>
      <c r="N317" s="181" t="str">
        <f>VLOOKUP($K317,Buchungsvarianten!$G$4:$AN$51,COLUMN(D317),FALSE)</f>
        <v>&lt;Übernahme&gt;</v>
      </c>
      <c r="O317" s="181" t="str">
        <f>VLOOKUP($K317,Buchungsvarianten!$G$4:$AN$51,COLUMN(E317),FALSE)</f>
        <v>Anl.GLN WSZ (Gem.)</v>
      </c>
      <c r="P317" s="181" t="str">
        <f>VLOOKUP($K317,Buchungsvarianten!$G$4:$AN$51,COLUMN(F317),FALSE)</f>
        <v>Stand.GLN S/B</v>
      </c>
      <c r="Q317" s="186" t="str">
        <f>VLOOKUP($K317,Buchungsvarianten!$G$4:$AN$51,COLUMN(G317),FALSE)</f>
        <v>Übergabe</v>
      </c>
      <c r="R317" s="185" t="str">
        <f>VLOOKUP($K317,Buchungsvarianten!$G$4:$AN$51,COLUMN(H317),FALSE)</f>
        <v>Stand.GLN WSZ (Gem.)</v>
      </c>
      <c r="S317" s="181" t="str">
        <f>VLOOKUP($K317,Buchungsvarianten!$G$4:$AN$51,COLUMN(I317),FALSE)</f>
        <v>Anl.GLN S/B</v>
      </c>
      <c r="T317" s="181" t="str">
        <f>VLOOKUP($K317,Buchungsvarianten!$G$4:$AN$51,COLUMN(J317),FALSE)</f>
        <v>Übernahme</v>
      </c>
      <c r="U317" s="181" t="str">
        <f>VLOOKUP($K317,Buchungsvarianten!$G$4:$AN$51,COLUMN(K317),FALSE)</f>
        <v>-</v>
      </c>
      <c r="V317" s="181" t="str">
        <f>VLOOKUP($K317,Buchungsvarianten!$G$4:$AN$51,COLUMN(L317),FALSE)</f>
        <v>-</v>
      </c>
      <c r="W317" s="186" t="str">
        <f>VLOOKUP($K317,Buchungsvarianten!$G$4:$AN$51,COLUMN(M317),FALSE)</f>
        <v>-</v>
      </c>
      <c r="X317" s="185" t="str">
        <f>VLOOKUP($K317,Buchungsvarianten!$G$4:$AN$51,COLUMN(N317),FALSE)</f>
        <v>-</v>
      </c>
      <c r="Y317" s="181" t="str">
        <f>VLOOKUP($K317,Buchungsvarianten!$G$4:$AN$51,COLUMN(O317),FALSE)</f>
        <v>-</v>
      </c>
      <c r="Z317" s="181" t="str">
        <f>VLOOKUP($K317,Buchungsvarianten!$G$4:$AN$51,COLUMN(P317),FALSE)</f>
        <v>-</v>
      </c>
      <c r="AA317" s="181" t="str">
        <f>VLOOKUP($K317,Buchungsvarianten!$G$4:$AN$51,COLUMN(Q317),FALSE)</f>
        <v>-</v>
      </c>
      <c r="AB317" s="181" t="str">
        <f>VLOOKUP($K317,Buchungsvarianten!$G$4:$AN$51,COLUMN(R317),FALSE)</f>
        <v>-</v>
      </c>
      <c r="AC317" s="186" t="str">
        <f>VLOOKUP($K317,Buchungsvarianten!$G$4:$AN$51,COLUMN(S317),FALSE)</f>
        <v>-</v>
      </c>
      <c r="AD317" s="185" t="str">
        <f>VLOOKUP($K317,Buchungsvarianten!$G$4:$AN$51,COLUMN(T317),FALSE)</f>
        <v>-</v>
      </c>
      <c r="AE317" s="181" t="str">
        <f>VLOOKUP($K317,Buchungsvarianten!$G$4:$AN$51,COLUMN(U317),FALSE)</f>
        <v>-</v>
      </c>
      <c r="AF317" s="181" t="str">
        <f>VLOOKUP($K317,Buchungsvarianten!$G$4:$AN$51,COLUMN(V317),FALSE)</f>
        <v>-</v>
      </c>
      <c r="AG317" s="181" t="str">
        <f>VLOOKUP($K317,Buchungsvarianten!$G$4:$AN$51,COLUMN(W317),FALSE)</f>
        <v>-</v>
      </c>
      <c r="AH317" s="181" t="str">
        <f>VLOOKUP($K317,Buchungsvarianten!$G$4:$AN$51,COLUMN(X317),FALSE)</f>
        <v>-</v>
      </c>
      <c r="AI317" s="186" t="str">
        <f>VLOOKUP($K317,Buchungsvarianten!$G$4:$AN$51,COLUMN(Y317),FALSE)</f>
        <v>-</v>
      </c>
      <c r="AJ317" s="185" t="str">
        <f>VLOOKUP($K317,Buchungsvarianten!$G$4:$AN$51,COLUMN(Z317),FALSE)</f>
        <v>-</v>
      </c>
      <c r="AK317" s="181" t="str">
        <f>VLOOKUP($K317,Buchungsvarianten!$G$4:$AN$51,COLUMN(AA317),FALSE)</f>
        <v>-</v>
      </c>
      <c r="AL317" s="181" t="str">
        <f>VLOOKUP($K317,Buchungsvarianten!$G$4:$AN$51,COLUMN(AB317),FALSE)</f>
        <v>-</v>
      </c>
      <c r="AM317" s="181" t="str">
        <f>VLOOKUP($K317,Buchungsvarianten!$G$4:$AN$51,COLUMN(AC317),FALSE)</f>
        <v>-</v>
      </c>
      <c r="AN317" s="181" t="str">
        <f>VLOOKUP($K317,Buchungsvarianten!$G$4:$AN$51,COLUMN(AD317),FALSE)</f>
        <v>-</v>
      </c>
      <c r="AO317" s="186" t="str">
        <f>VLOOKUP($K317,Buchungsvarianten!$G$4:$AN$51,COLUMN(AE317),FALSE)</f>
        <v>-</v>
      </c>
      <c r="AP317" s="185" t="str">
        <f>VLOOKUP($K317,Buchungsvarianten!$G$4:$AN$51,COLUMN(AF317),FALSE)</f>
        <v>-</v>
      </c>
      <c r="AQ317" s="181" t="str">
        <f>VLOOKUP($K317,Buchungsvarianten!$G$4:$AN$51,COLUMN(AG317),FALSE)</f>
        <v>-</v>
      </c>
      <c r="AR317" s="186" t="str">
        <f>VLOOKUP($K317,Buchungsvarianten!$G$4:$AN$51,COLUMN(AH317),FALSE)</f>
        <v>-</v>
      </c>
      <c r="AS317" s="35" t="s">
        <v>145</v>
      </c>
    </row>
    <row r="318" spans="1:45" ht="30" x14ac:dyDescent="0.25">
      <c r="A318" s="6" t="s">
        <v>28</v>
      </c>
      <c r="B318" s="6" t="s">
        <v>27</v>
      </c>
      <c r="C318" s="6" t="s">
        <v>27</v>
      </c>
      <c r="D318" s="6" t="s">
        <v>68</v>
      </c>
      <c r="E318" s="6">
        <v>52404</v>
      </c>
      <c r="F318" s="119" t="s">
        <v>103</v>
      </c>
      <c r="G318" s="5">
        <f t="shared" si="4"/>
        <v>9</v>
      </c>
      <c r="H318" s="4" t="str">
        <f>VLOOKUP(G318,Buchungsvarianten!$D$4:$F$51,2,FALSE)</f>
        <v>Bring</v>
      </c>
      <c r="I318" s="123" t="str">
        <f>VLOOKUP(K318,Buchungsvarianten!$G$4:$AP$51,36,FALSE)</f>
        <v>HH-&gt;WSZ(Anl.Gem)-&gt;S/B</v>
      </c>
      <c r="J318" s="116" t="str">
        <f>VLOOKUP(G318,Buchungsvarianten!$D$4:$F$51,3,FALSE)</f>
        <v>WSZ als Anlage der Gemeinde</v>
      </c>
      <c r="K318" s="7">
        <v>9</v>
      </c>
      <c r="L318" s="185" t="str">
        <f>VLOOKUP($K318,Buchungsvarianten!$G$4:$AN$51,COLUMN(B318),FALSE)</f>
        <v>&lt;Pers.GLN Gem.&gt;</v>
      </c>
      <c r="M318" s="181" t="str">
        <f>VLOOKUP($K318,Buchungsvarianten!$G$4:$AN$51,COLUMN(C318),FALSE)</f>
        <v>&lt;Anl.GLN WSZ (Gem.)&gt;</v>
      </c>
      <c r="N318" s="181" t="str">
        <f>VLOOKUP($K318,Buchungsvarianten!$G$4:$AN$51,COLUMN(D318),FALSE)</f>
        <v>&lt;Übernahme&gt;</v>
      </c>
      <c r="O318" s="181" t="str">
        <f>VLOOKUP($K318,Buchungsvarianten!$G$4:$AN$51,COLUMN(E318),FALSE)</f>
        <v>Anl.GLN WSZ (Gem.)</v>
      </c>
      <c r="P318" s="181" t="str">
        <f>VLOOKUP($K318,Buchungsvarianten!$G$4:$AN$51,COLUMN(F318),FALSE)</f>
        <v>Stand.GLN S/B</v>
      </c>
      <c r="Q318" s="186" t="str">
        <f>VLOOKUP($K318,Buchungsvarianten!$G$4:$AN$51,COLUMN(G318),FALSE)</f>
        <v>Übergabe</v>
      </c>
      <c r="R318" s="185" t="str">
        <f>VLOOKUP($K318,Buchungsvarianten!$G$4:$AN$51,COLUMN(H318),FALSE)</f>
        <v>Stand.GLN WSZ (Gem.)</v>
      </c>
      <c r="S318" s="181" t="str">
        <f>VLOOKUP($K318,Buchungsvarianten!$G$4:$AN$51,COLUMN(I318),FALSE)</f>
        <v>Anl.GLN S/B</v>
      </c>
      <c r="T318" s="181" t="str">
        <f>VLOOKUP($K318,Buchungsvarianten!$G$4:$AN$51,COLUMN(J318),FALSE)</f>
        <v>Übernahme</v>
      </c>
      <c r="U318" s="181" t="str">
        <f>VLOOKUP($K318,Buchungsvarianten!$G$4:$AN$51,COLUMN(K318),FALSE)</f>
        <v>-</v>
      </c>
      <c r="V318" s="181" t="str">
        <f>VLOOKUP($K318,Buchungsvarianten!$G$4:$AN$51,COLUMN(L318),FALSE)</f>
        <v>-</v>
      </c>
      <c r="W318" s="186" t="str">
        <f>VLOOKUP($K318,Buchungsvarianten!$G$4:$AN$51,COLUMN(M318),FALSE)</f>
        <v>-</v>
      </c>
      <c r="X318" s="185" t="str">
        <f>VLOOKUP($K318,Buchungsvarianten!$G$4:$AN$51,COLUMN(N318),FALSE)</f>
        <v>-</v>
      </c>
      <c r="Y318" s="181" t="str">
        <f>VLOOKUP($K318,Buchungsvarianten!$G$4:$AN$51,COLUMN(O318),FALSE)</f>
        <v>-</v>
      </c>
      <c r="Z318" s="181" t="str">
        <f>VLOOKUP($K318,Buchungsvarianten!$G$4:$AN$51,COLUMN(P318),FALSE)</f>
        <v>-</v>
      </c>
      <c r="AA318" s="181" t="str">
        <f>VLOOKUP($K318,Buchungsvarianten!$G$4:$AN$51,COLUMN(Q318),FALSE)</f>
        <v>-</v>
      </c>
      <c r="AB318" s="181" t="str">
        <f>VLOOKUP($K318,Buchungsvarianten!$G$4:$AN$51,COLUMN(R318),FALSE)</f>
        <v>-</v>
      </c>
      <c r="AC318" s="186" t="str">
        <f>VLOOKUP($K318,Buchungsvarianten!$G$4:$AN$51,COLUMN(S318),FALSE)</f>
        <v>-</v>
      </c>
      <c r="AD318" s="185" t="str">
        <f>VLOOKUP($K318,Buchungsvarianten!$G$4:$AN$51,COLUMN(T318),FALSE)</f>
        <v>-</v>
      </c>
      <c r="AE318" s="181" t="str">
        <f>VLOOKUP($K318,Buchungsvarianten!$G$4:$AN$51,COLUMN(U318),FALSE)</f>
        <v>-</v>
      </c>
      <c r="AF318" s="181" t="str">
        <f>VLOOKUP($K318,Buchungsvarianten!$G$4:$AN$51,COLUMN(V318),FALSE)</f>
        <v>-</v>
      </c>
      <c r="AG318" s="181" t="str">
        <f>VLOOKUP($K318,Buchungsvarianten!$G$4:$AN$51,COLUMN(W318),FALSE)</f>
        <v>-</v>
      </c>
      <c r="AH318" s="181" t="str">
        <f>VLOOKUP($K318,Buchungsvarianten!$G$4:$AN$51,COLUMN(X318),FALSE)</f>
        <v>-</v>
      </c>
      <c r="AI318" s="186" t="str">
        <f>VLOOKUP($K318,Buchungsvarianten!$G$4:$AN$51,COLUMN(Y318),FALSE)</f>
        <v>-</v>
      </c>
      <c r="AJ318" s="185" t="str">
        <f>VLOOKUP($K318,Buchungsvarianten!$G$4:$AN$51,COLUMN(Z318),FALSE)</f>
        <v>-</v>
      </c>
      <c r="AK318" s="181" t="str">
        <f>VLOOKUP($K318,Buchungsvarianten!$G$4:$AN$51,COLUMN(AA318),FALSE)</f>
        <v>-</v>
      </c>
      <c r="AL318" s="181" t="str">
        <f>VLOOKUP($K318,Buchungsvarianten!$G$4:$AN$51,COLUMN(AB318),FALSE)</f>
        <v>-</v>
      </c>
      <c r="AM318" s="181" t="str">
        <f>VLOOKUP($K318,Buchungsvarianten!$G$4:$AN$51,COLUMN(AC318),FALSE)</f>
        <v>-</v>
      </c>
      <c r="AN318" s="181" t="str">
        <f>VLOOKUP($K318,Buchungsvarianten!$G$4:$AN$51,COLUMN(AD318),FALSE)</f>
        <v>-</v>
      </c>
      <c r="AO318" s="186" t="str">
        <f>VLOOKUP($K318,Buchungsvarianten!$G$4:$AN$51,COLUMN(AE318),FALSE)</f>
        <v>-</v>
      </c>
      <c r="AP318" s="185" t="str">
        <f>VLOOKUP($K318,Buchungsvarianten!$G$4:$AN$51,COLUMN(AF318),FALSE)</f>
        <v>-</v>
      </c>
      <c r="AQ318" s="181" t="str">
        <f>VLOOKUP($K318,Buchungsvarianten!$G$4:$AN$51,COLUMN(AG318),FALSE)</f>
        <v>-</v>
      </c>
      <c r="AR318" s="186" t="str">
        <f>VLOOKUP($K318,Buchungsvarianten!$G$4:$AN$51,COLUMN(AH318),FALSE)</f>
        <v>-</v>
      </c>
      <c r="AS318" s="35" t="s">
        <v>145</v>
      </c>
    </row>
    <row r="319" spans="1:45" ht="30" x14ac:dyDescent="0.25">
      <c r="A319" s="6" t="s">
        <v>28</v>
      </c>
      <c r="B319" s="6" t="s">
        <v>27</v>
      </c>
      <c r="C319" s="6" t="s">
        <v>27</v>
      </c>
      <c r="D319" s="6" t="s">
        <v>68</v>
      </c>
      <c r="E319" s="6">
        <v>52103</v>
      </c>
      <c r="F319" s="119" t="s">
        <v>104</v>
      </c>
      <c r="G319" s="5">
        <f t="shared" si="4"/>
        <v>9</v>
      </c>
      <c r="H319" s="4" t="str">
        <f>VLOOKUP(G319,Buchungsvarianten!$D$4:$F$51,2,FALSE)</f>
        <v>Bring</v>
      </c>
      <c r="I319" s="123" t="str">
        <f>VLOOKUP(K319,Buchungsvarianten!$G$4:$AP$51,36,FALSE)</f>
        <v>HH-&gt;WSZ(Anl.Gem)-&gt;S/B</v>
      </c>
      <c r="J319" s="116" t="str">
        <f>VLOOKUP(G319,Buchungsvarianten!$D$4:$F$51,3,FALSE)</f>
        <v>WSZ als Anlage der Gemeinde</v>
      </c>
      <c r="K319" s="7">
        <v>9</v>
      </c>
      <c r="L319" s="185" t="str">
        <f>VLOOKUP($K319,Buchungsvarianten!$G$4:$AN$51,COLUMN(B319),FALSE)</f>
        <v>&lt;Pers.GLN Gem.&gt;</v>
      </c>
      <c r="M319" s="181" t="str">
        <f>VLOOKUP($K319,Buchungsvarianten!$G$4:$AN$51,COLUMN(C319),FALSE)</f>
        <v>&lt;Anl.GLN WSZ (Gem.)&gt;</v>
      </c>
      <c r="N319" s="181" t="str">
        <f>VLOOKUP($K319,Buchungsvarianten!$G$4:$AN$51,COLUMN(D319),FALSE)</f>
        <v>&lt;Übernahme&gt;</v>
      </c>
      <c r="O319" s="181" t="str">
        <f>VLOOKUP($K319,Buchungsvarianten!$G$4:$AN$51,COLUMN(E319),FALSE)</f>
        <v>Anl.GLN WSZ (Gem.)</v>
      </c>
      <c r="P319" s="181" t="str">
        <f>VLOOKUP($K319,Buchungsvarianten!$G$4:$AN$51,COLUMN(F319),FALSE)</f>
        <v>Stand.GLN S/B</v>
      </c>
      <c r="Q319" s="186" t="str">
        <f>VLOOKUP($K319,Buchungsvarianten!$G$4:$AN$51,COLUMN(G319),FALSE)</f>
        <v>Übergabe</v>
      </c>
      <c r="R319" s="185" t="str">
        <f>VLOOKUP($K319,Buchungsvarianten!$G$4:$AN$51,COLUMN(H319),FALSE)</f>
        <v>Stand.GLN WSZ (Gem.)</v>
      </c>
      <c r="S319" s="181" t="str">
        <f>VLOOKUP($K319,Buchungsvarianten!$G$4:$AN$51,COLUMN(I319),FALSE)</f>
        <v>Anl.GLN S/B</v>
      </c>
      <c r="T319" s="181" t="str">
        <f>VLOOKUP($K319,Buchungsvarianten!$G$4:$AN$51,COLUMN(J319),FALSE)</f>
        <v>Übernahme</v>
      </c>
      <c r="U319" s="181" t="str">
        <f>VLOOKUP($K319,Buchungsvarianten!$G$4:$AN$51,COLUMN(K319),FALSE)</f>
        <v>-</v>
      </c>
      <c r="V319" s="181" t="str">
        <f>VLOOKUP($K319,Buchungsvarianten!$G$4:$AN$51,COLUMN(L319),FALSE)</f>
        <v>-</v>
      </c>
      <c r="W319" s="186" t="str">
        <f>VLOOKUP($K319,Buchungsvarianten!$G$4:$AN$51,COLUMN(M319),FALSE)</f>
        <v>-</v>
      </c>
      <c r="X319" s="185" t="str">
        <f>VLOOKUP($K319,Buchungsvarianten!$G$4:$AN$51,COLUMN(N319),FALSE)</f>
        <v>-</v>
      </c>
      <c r="Y319" s="181" t="str">
        <f>VLOOKUP($K319,Buchungsvarianten!$G$4:$AN$51,COLUMN(O319),FALSE)</f>
        <v>-</v>
      </c>
      <c r="Z319" s="181" t="str">
        <f>VLOOKUP($K319,Buchungsvarianten!$G$4:$AN$51,COLUMN(P319),FALSE)</f>
        <v>-</v>
      </c>
      <c r="AA319" s="181" t="str">
        <f>VLOOKUP($K319,Buchungsvarianten!$G$4:$AN$51,COLUMN(Q319),FALSE)</f>
        <v>-</v>
      </c>
      <c r="AB319" s="181" t="str">
        <f>VLOOKUP($K319,Buchungsvarianten!$G$4:$AN$51,COLUMN(R319),FALSE)</f>
        <v>-</v>
      </c>
      <c r="AC319" s="186" t="str">
        <f>VLOOKUP($K319,Buchungsvarianten!$G$4:$AN$51,COLUMN(S319),FALSE)</f>
        <v>-</v>
      </c>
      <c r="AD319" s="185" t="str">
        <f>VLOOKUP($K319,Buchungsvarianten!$G$4:$AN$51,COLUMN(T319),FALSE)</f>
        <v>-</v>
      </c>
      <c r="AE319" s="181" t="str">
        <f>VLOOKUP($K319,Buchungsvarianten!$G$4:$AN$51,COLUMN(U319),FALSE)</f>
        <v>-</v>
      </c>
      <c r="AF319" s="181" t="str">
        <f>VLOOKUP($K319,Buchungsvarianten!$G$4:$AN$51,COLUMN(V319),FALSE)</f>
        <v>-</v>
      </c>
      <c r="AG319" s="181" t="str">
        <f>VLOOKUP($K319,Buchungsvarianten!$G$4:$AN$51,COLUMN(W319),FALSE)</f>
        <v>-</v>
      </c>
      <c r="AH319" s="181" t="str">
        <f>VLOOKUP($K319,Buchungsvarianten!$G$4:$AN$51,COLUMN(X319),FALSE)</f>
        <v>-</v>
      </c>
      <c r="AI319" s="186" t="str">
        <f>VLOOKUP($K319,Buchungsvarianten!$G$4:$AN$51,COLUMN(Y319),FALSE)</f>
        <v>-</v>
      </c>
      <c r="AJ319" s="185" t="str">
        <f>VLOOKUP($K319,Buchungsvarianten!$G$4:$AN$51,COLUMN(Z319),FALSE)</f>
        <v>-</v>
      </c>
      <c r="AK319" s="181" t="str">
        <f>VLOOKUP($K319,Buchungsvarianten!$G$4:$AN$51,COLUMN(AA319),FALSE)</f>
        <v>-</v>
      </c>
      <c r="AL319" s="181" t="str">
        <f>VLOOKUP($K319,Buchungsvarianten!$G$4:$AN$51,COLUMN(AB319),FALSE)</f>
        <v>-</v>
      </c>
      <c r="AM319" s="181" t="str">
        <f>VLOOKUP($K319,Buchungsvarianten!$G$4:$AN$51,COLUMN(AC319),FALSE)</f>
        <v>-</v>
      </c>
      <c r="AN319" s="181" t="str">
        <f>VLOOKUP($K319,Buchungsvarianten!$G$4:$AN$51,COLUMN(AD319),FALSE)</f>
        <v>-</v>
      </c>
      <c r="AO319" s="186" t="str">
        <f>VLOOKUP($K319,Buchungsvarianten!$G$4:$AN$51,COLUMN(AE319),FALSE)</f>
        <v>-</v>
      </c>
      <c r="AP319" s="185" t="str">
        <f>VLOOKUP($K319,Buchungsvarianten!$G$4:$AN$51,COLUMN(AF319),FALSE)</f>
        <v>-</v>
      </c>
      <c r="AQ319" s="181" t="str">
        <f>VLOOKUP($K319,Buchungsvarianten!$G$4:$AN$51,COLUMN(AG319),FALSE)</f>
        <v>-</v>
      </c>
      <c r="AR319" s="186" t="str">
        <f>VLOOKUP($K319,Buchungsvarianten!$G$4:$AN$51,COLUMN(AH319),FALSE)</f>
        <v>-</v>
      </c>
      <c r="AS319" s="35" t="s">
        <v>145</v>
      </c>
    </row>
    <row r="320" spans="1:45" ht="30" x14ac:dyDescent="0.25">
      <c r="A320" s="6" t="s">
        <v>28</v>
      </c>
      <c r="B320" s="6" t="s">
        <v>27</v>
      </c>
      <c r="C320" s="6" t="s">
        <v>27</v>
      </c>
      <c r="D320" s="6" t="s">
        <v>68</v>
      </c>
      <c r="E320" s="6">
        <v>35322</v>
      </c>
      <c r="F320" s="119" t="s">
        <v>816</v>
      </c>
      <c r="G320" s="5">
        <f t="shared" si="4"/>
        <v>9</v>
      </c>
      <c r="H320" s="4" t="str">
        <f>VLOOKUP(G320,Buchungsvarianten!$D$4:$F$51,2,FALSE)</f>
        <v>Bring</v>
      </c>
      <c r="I320" s="123" t="str">
        <f>VLOOKUP(K320,Buchungsvarianten!$G$4:$AP$51,36,FALSE)</f>
        <v>HH-&gt;WSZ(Anl.Gem)-&gt;S/B</v>
      </c>
      <c r="J320" s="116" t="str">
        <f>VLOOKUP(G320,Buchungsvarianten!$D$4:$F$51,3,FALSE)</f>
        <v>WSZ als Anlage der Gemeinde</v>
      </c>
      <c r="K320" s="7">
        <v>9</v>
      </c>
      <c r="L320" s="185" t="str">
        <f>VLOOKUP($K320,Buchungsvarianten!$G$4:$AN$51,COLUMN(B320),FALSE)</f>
        <v>&lt;Pers.GLN Gem.&gt;</v>
      </c>
      <c r="M320" s="181" t="str">
        <f>VLOOKUP($K320,Buchungsvarianten!$G$4:$AN$51,COLUMN(C320),FALSE)</f>
        <v>&lt;Anl.GLN WSZ (Gem.)&gt;</v>
      </c>
      <c r="N320" s="181" t="str">
        <f>VLOOKUP($K320,Buchungsvarianten!$G$4:$AN$51,COLUMN(D320),FALSE)</f>
        <v>&lt;Übernahme&gt;</v>
      </c>
      <c r="O320" s="181" t="str">
        <f>VLOOKUP($K320,Buchungsvarianten!$G$4:$AN$51,COLUMN(E320),FALSE)</f>
        <v>Anl.GLN WSZ (Gem.)</v>
      </c>
      <c r="P320" s="181" t="str">
        <f>VLOOKUP($K320,Buchungsvarianten!$G$4:$AN$51,COLUMN(F320),FALSE)</f>
        <v>Stand.GLN S/B</v>
      </c>
      <c r="Q320" s="186" t="str">
        <f>VLOOKUP($K320,Buchungsvarianten!$G$4:$AN$51,COLUMN(G320),FALSE)</f>
        <v>Übergabe</v>
      </c>
      <c r="R320" s="185" t="str">
        <f>VLOOKUP($K320,Buchungsvarianten!$G$4:$AN$51,COLUMN(H320),FALSE)</f>
        <v>Stand.GLN WSZ (Gem.)</v>
      </c>
      <c r="S320" s="181" t="str">
        <f>VLOOKUP($K320,Buchungsvarianten!$G$4:$AN$51,COLUMN(I320),FALSE)</f>
        <v>Anl.GLN S/B</v>
      </c>
      <c r="T320" s="181" t="str">
        <f>VLOOKUP($K320,Buchungsvarianten!$G$4:$AN$51,COLUMN(J320),FALSE)</f>
        <v>Übernahme</v>
      </c>
      <c r="U320" s="181" t="str">
        <f>VLOOKUP($K320,Buchungsvarianten!$G$4:$AN$51,COLUMN(K320),FALSE)</f>
        <v>-</v>
      </c>
      <c r="V320" s="181" t="str">
        <f>VLOOKUP($K320,Buchungsvarianten!$G$4:$AN$51,COLUMN(L320),FALSE)</f>
        <v>-</v>
      </c>
      <c r="W320" s="186" t="str">
        <f>VLOOKUP($K320,Buchungsvarianten!$G$4:$AN$51,COLUMN(M320),FALSE)</f>
        <v>-</v>
      </c>
      <c r="X320" s="185" t="str">
        <f>VLOOKUP($K320,Buchungsvarianten!$G$4:$AN$51,COLUMN(N320),FALSE)</f>
        <v>-</v>
      </c>
      <c r="Y320" s="181" t="str">
        <f>VLOOKUP($K320,Buchungsvarianten!$G$4:$AN$51,COLUMN(O320),FALSE)</f>
        <v>-</v>
      </c>
      <c r="Z320" s="181" t="str">
        <f>VLOOKUP($K320,Buchungsvarianten!$G$4:$AN$51,COLUMN(P320),FALSE)</f>
        <v>-</v>
      </c>
      <c r="AA320" s="181" t="str">
        <f>VLOOKUP($K320,Buchungsvarianten!$G$4:$AN$51,COLUMN(Q320),FALSE)</f>
        <v>-</v>
      </c>
      <c r="AB320" s="181" t="str">
        <f>VLOOKUP($K320,Buchungsvarianten!$G$4:$AN$51,COLUMN(R320),FALSE)</f>
        <v>-</v>
      </c>
      <c r="AC320" s="186" t="str">
        <f>VLOOKUP($K320,Buchungsvarianten!$G$4:$AN$51,COLUMN(S320),FALSE)</f>
        <v>-</v>
      </c>
      <c r="AD320" s="185" t="str">
        <f>VLOOKUP($K320,Buchungsvarianten!$G$4:$AN$51,COLUMN(T320),FALSE)</f>
        <v>-</v>
      </c>
      <c r="AE320" s="181" t="str">
        <f>VLOOKUP($K320,Buchungsvarianten!$G$4:$AN$51,COLUMN(U320),FALSE)</f>
        <v>-</v>
      </c>
      <c r="AF320" s="181" t="str">
        <f>VLOOKUP($K320,Buchungsvarianten!$G$4:$AN$51,COLUMN(V320),FALSE)</f>
        <v>-</v>
      </c>
      <c r="AG320" s="181" t="str">
        <f>VLOOKUP($K320,Buchungsvarianten!$G$4:$AN$51,COLUMN(W320),FALSE)</f>
        <v>-</v>
      </c>
      <c r="AH320" s="181" t="str">
        <f>VLOOKUP($K320,Buchungsvarianten!$G$4:$AN$51,COLUMN(X320),FALSE)</f>
        <v>-</v>
      </c>
      <c r="AI320" s="186" t="str">
        <f>VLOOKUP($K320,Buchungsvarianten!$G$4:$AN$51,COLUMN(Y320),FALSE)</f>
        <v>-</v>
      </c>
      <c r="AJ320" s="185" t="str">
        <f>VLOOKUP($K320,Buchungsvarianten!$G$4:$AN$51,COLUMN(Z320),FALSE)</f>
        <v>-</v>
      </c>
      <c r="AK320" s="181" t="str">
        <f>VLOOKUP($K320,Buchungsvarianten!$G$4:$AN$51,COLUMN(AA320),FALSE)</f>
        <v>-</v>
      </c>
      <c r="AL320" s="181" t="str">
        <f>VLOOKUP($K320,Buchungsvarianten!$G$4:$AN$51,COLUMN(AB320),FALSE)</f>
        <v>-</v>
      </c>
      <c r="AM320" s="181" t="str">
        <f>VLOOKUP($K320,Buchungsvarianten!$G$4:$AN$51,COLUMN(AC320),FALSE)</f>
        <v>-</v>
      </c>
      <c r="AN320" s="181" t="str">
        <f>VLOOKUP($K320,Buchungsvarianten!$G$4:$AN$51,COLUMN(AD320),FALSE)</f>
        <v>-</v>
      </c>
      <c r="AO320" s="186" t="str">
        <f>VLOOKUP($K320,Buchungsvarianten!$G$4:$AN$51,COLUMN(AE320),FALSE)</f>
        <v>-</v>
      </c>
      <c r="AP320" s="185" t="str">
        <f>VLOOKUP($K320,Buchungsvarianten!$G$4:$AN$51,COLUMN(AF320),FALSE)</f>
        <v>-</v>
      </c>
      <c r="AQ320" s="181" t="str">
        <f>VLOOKUP($K320,Buchungsvarianten!$G$4:$AN$51,COLUMN(AG320),FALSE)</f>
        <v>-</v>
      </c>
      <c r="AR320" s="186" t="str">
        <f>VLOOKUP($K320,Buchungsvarianten!$G$4:$AN$51,COLUMN(AH320),FALSE)</f>
        <v>-</v>
      </c>
      <c r="AS320" s="35" t="s">
        <v>145</v>
      </c>
    </row>
    <row r="321" spans="1:45" ht="45" x14ac:dyDescent="0.25">
      <c r="A321" s="6" t="s">
        <v>28</v>
      </c>
      <c r="B321" s="6" t="s">
        <v>27</v>
      </c>
      <c r="C321" s="6" t="s">
        <v>27</v>
      </c>
      <c r="D321" s="6" t="s">
        <v>68</v>
      </c>
      <c r="E321" s="6">
        <v>53103</v>
      </c>
      <c r="F321" s="119" t="s">
        <v>105</v>
      </c>
      <c r="G321" s="5">
        <f t="shared" si="4"/>
        <v>9</v>
      </c>
      <c r="H321" s="4" t="str">
        <f>VLOOKUP(G321,Buchungsvarianten!$D$4:$F$51,2,FALSE)</f>
        <v>Bring</v>
      </c>
      <c r="I321" s="123" t="str">
        <f>VLOOKUP(K321,Buchungsvarianten!$G$4:$AP$51,36,FALSE)</f>
        <v>HH-&gt;WSZ(Anl.Gem)-&gt;S/B</v>
      </c>
      <c r="J321" s="116" t="str">
        <f>VLOOKUP(G321,Buchungsvarianten!$D$4:$F$51,3,FALSE)</f>
        <v>WSZ als Anlage der Gemeinde</v>
      </c>
      <c r="K321" s="7">
        <v>9</v>
      </c>
      <c r="L321" s="185" t="str">
        <f>VLOOKUP($K321,Buchungsvarianten!$G$4:$AN$51,COLUMN(B321),FALSE)</f>
        <v>&lt;Pers.GLN Gem.&gt;</v>
      </c>
      <c r="M321" s="181" t="str">
        <f>VLOOKUP($K321,Buchungsvarianten!$G$4:$AN$51,COLUMN(C321),FALSE)</f>
        <v>&lt;Anl.GLN WSZ (Gem.)&gt;</v>
      </c>
      <c r="N321" s="181" t="str">
        <f>VLOOKUP($K321,Buchungsvarianten!$G$4:$AN$51,COLUMN(D321),FALSE)</f>
        <v>&lt;Übernahme&gt;</v>
      </c>
      <c r="O321" s="181" t="str">
        <f>VLOOKUP($K321,Buchungsvarianten!$G$4:$AN$51,COLUMN(E321),FALSE)</f>
        <v>Anl.GLN WSZ (Gem.)</v>
      </c>
      <c r="P321" s="181" t="str">
        <f>VLOOKUP($K321,Buchungsvarianten!$G$4:$AN$51,COLUMN(F321),FALSE)</f>
        <v>Stand.GLN S/B</v>
      </c>
      <c r="Q321" s="186" t="str">
        <f>VLOOKUP($K321,Buchungsvarianten!$G$4:$AN$51,COLUMN(G321),FALSE)</f>
        <v>Übergabe</v>
      </c>
      <c r="R321" s="185" t="str">
        <f>VLOOKUP($K321,Buchungsvarianten!$G$4:$AN$51,COLUMN(H321),FALSE)</f>
        <v>Stand.GLN WSZ (Gem.)</v>
      </c>
      <c r="S321" s="181" t="str">
        <f>VLOOKUP($K321,Buchungsvarianten!$G$4:$AN$51,COLUMN(I321),FALSE)</f>
        <v>Anl.GLN S/B</v>
      </c>
      <c r="T321" s="181" t="str">
        <f>VLOOKUP($K321,Buchungsvarianten!$G$4:$AN$51,COLUMN(J321),FALSE)</f>
        <v>Übernahme</v>
      </c>
      <c r="U321" s="181" t="str">
        <f>VLOOKUP($K321,Buchungsvarianten!$G$4:$AN$51,COLUMN(K321),FALSE)</f>
        <v>-</v>
      </c>
      <c r="V321" s="181" t="str">
        <f>VLOOKUP($K321,Buchungsvarianten!$G$4:$AN$51,COLUMN(L321),FALSE)</f>
        <v>-</v>
      </c>
      <c r="W321" s="186" t="str">
        <f>VLOOKUP($K321,Buchungsvarianten!$G$4:$AN$51,COLUMN(M321),FALSE)</f>
        <v>-</v>
      </c>
      <c r="X321" s="185" t="str">
        <f>VLOOKUP($K321,Buchungsvarianten!$G$4:$AN$51,COLUMN(N321),FALSE)</f>
        <v>-</v>
      </c>
      <c r="Y321" s="181" t="str">
        <f>VLOOKUP($K321,Buchungsvarianten!$G$4:$AN$51,COLUMN(O321),FALSE)</f>
        <v>-</v>
      </c>
      <c r="Z321" s="181" t="str">
        <f>VLOOKUP($K321,Buchungsvarianten!$G$4:$AN$51,COLUMN(P321),FALSE)</f>
        <v>-</v>
      </c>
      <c r="AA321" s="181" t="str">
        <f>VLOOKUP($K321,Buchungsvarianten!$G$4:$AN$51,COLUMN(Q321),FALSE)</f>
        <v>-</v>
      </c>
      <c r="AB321" s="181" t="str">
        <f>VLOOKUP($K321,Buchungsvarianten!$G$4:$AN$51,COLUMN(R321),FALSE)</f>
        <v>-</v>
      </c>
      <c r="AC321" s="186" t="str">
        <f>VLOOKUP($K321,Buchungsvarianten!$G$4:$AN$51,COLUMN(S321),FALSE)</f>
        <v>-</v>
      </c>
      <c r="AD321" s="185" t="str">
        <f>VLOOKUP($K321,Buchungsvarianten!$G$4:$AN$51,COLUMN(T321),FALSE)</f>
        <v>-</v>
      </c>
      <c r="AE321" s="181" t="str">
        <f>VLOOKUP($K321,Buchungsvarianten!$G$4:$AN$51,COLUMN(U321),FALSE)</f>
        <v>-</v>
      </c>
      <c r="AF321" s="181" t="str">
        <f>VLOOKUP($K321,Buchungsvarianten!$G$4:$AN$51,COLUMN(V321),FALSE)</f>
        <v>-</v>
      </c>
      <c r="AG321" s="181" t="str">
        <f>VLOOKUP($K321,Buchungsvarianten!$G$4:$AN$51,COLUMN(W321),FALSE)</f>
        <v>-</v>
      </c>
      <c r="AH321" s="181" t="str">
        <f>VLOOKUP($K321,Buchungsvarianten!$G$4:$AN$51,COLUMN(X321),FALSE)</f>
        <v>-</v>
      </c>
      <c r="AI321" s="186" t="str">
        <f>VLOOKUP($K321,Buchungsvarianten!$G$4:$AN$51,COLUMN(Y321),FALSE)</f>
        <v>-</v>
      </c>
      <c r="AJ321" s="185" t="str">
        <f>VLOOKUP($K321,Buchungsvarianten!$G$4:$AN$51,COLUMN(Z321),FALSE)</f>
        <v>-</v>
      </c>
      <c r="AK321" s="181" t="str">
        <f>VLOOKUP($K321,Buchungsvarianten!$G$4:$AN$51,COLUMN(AA321),FALSE)</f>
        <v>-</v>
      </c>
      <c r="AL321" s="181" t="str">
        <f>VLOOKUP($K321,Buchungsvarianten!$G$4:$AN$51,COLUMN(AB321),FALSE)</f>
        <v>-</v>
      </c>
      <c r="AM321" s="181" t="str">
        <f>VLOOKUP($K321,Buchungsvarianten!$G$4:$AN$51,COLUMN(AC321),FALSE)</f>
        <v>-</v>
      </c>
      <c r="AN321" s="181" t="str">
        <f>VLOOKUP($K321,Buchungsvarianten!$G$4:$AN$51,COLUMN(AD321),FALSE)</f>
        <v>-</v>
      </c>
      <c r="AO321" s="186" t="str">
        <f>VLOOKUP($K321,Buchungsvarianten!$G$4:$AN$51,COLUMN(AE321),FALSE)</f>
        <v>-</v>
      </c>
      <c r="AP321" s="185" t="str">
        <f>VLOOKUP($K321,Buchungsvarianten!$G$4:$AN$51,COLUMN(AF321),FALSE)</f>
        <v>-</v>
      </c>
      <c r="AQ321" s="181" t="str">
        <f>VLOOKUP($K321,Buchungsvarianten!$G$4:$AN$51,COLUMN(AG321),FALSE)</f>
        <v>-</v>
      </c>
      <c r="AR321" s="186" t="str">
        <f>VLOOKUP($K321,Buchungsvarianten!$G$4:$AN$51,COLUMN(AH321),FALSE)</f>
        <v>-</v>
      </c>
      <c r="AS321" s="35" t="s">
        <v>145</v>
      </c>
    </row>
    <row r="322" spans="1:45" ht="30" x14ac:dyDescent="0.25">
      <c r="A322" s="6" t="s">
        <v>28</v>
      </c>
      <c r="B322" s="6" t="s">
        <v>27</v>
      </c>
      <c r="C322" s="6" t="s">
        <v>27</v>
      </c>
      <c r="D322" s="6" t="s">
        <v>68</v>
      </c>
      <c r="E322" s="6">
        <v>54102</v>
      </c>
      <c r="F322" s="119" t="s">
        <v>106</v>
      </c>
      <c r="G322" s="5">
        <f t="shared" si="4"/>
        <v>9</v>
      </c>
      <c r="H322" s="4" t="str">
        <f>VLOOKUP(G322,Buchungsvarianten!$D$4:$F$51,2,FALSE)</f>
        <v>Bring</v>
      </c>
      <c r="I322" s="123" t="str">
        <f>VLOOKUP(K322,Buchungsvarianten!$G$4:$AP$51,36,FALSE)</f>
        <v>HH-&gt;WSZ(Anl.Gem)-&gt;S/B</v>
      </c>
      <c r="J322" s="116" t="str">
        <f>VLOOKUP(G322,Buchungsvarianten!$D$4:$F$51,3,FALSE)</f>
        <v>WSZ als Anlage der Gemeinde</v>
      </c>
      <c r="K322" s="7">
        <v>9</v>
      </c>
      <c r="L322" s="185" t="str">
        <f>VLOOKUP($K322,Buchungsvarianten!$G$4:$AN$51,COLUMN(B322),FALSE)</f>
        <v>&lt;Pers.GLN Gem.&gt;</v>
      </c>
      <c r="M322" s="181" t="str">
        <f>VLOOKUP($K322,Buchungsvarianten!$G$4:$AN$51,COLUMN(C322),FALSE)</f>
        <v>&lt;Anl.GLN WSZ (Gem.)&gt;</v>
      </c>
      <c r="N322" s="181" t="str">
        <f>VLOOKUP($K322,Buchungsvarianten!$G$4:$AN$51,COLUMN(D322),FALSE)</f>
        <v>&lt;Übernahme&gt;</v>
      </c>
      <c r="O322" s="181" t="str">
        <f>VLOOKUP($K322,Buchungsvarianten!$G$4:$AN$51,COLUMN(E322),FALSE)</f>
        <v>Anl.GLN WSZ (Gem.)</v>
      </c>
      <c r="P322" s="181" t="str">
        <f>VLOOKUP($K322,Buchungsvarianten!$G$4:$AN$51,COLUMN(F322),FALSE)</f>
        <v>Stand.GLN S/B</v>
      </c>
      <c r="Q322" s="186" t="str">
        <f>VLOOKUP($K322,Buchungsvarianten!$G$4:$AN$51,COLUMN(G322),FALSE)</f>
        <v>Übergabe</v>
      </c>
      <c r="R322" s="185" t="str">
        <f>VLOOKUP($K322,Buchungsvarianten!$G$4:$AN$51,COLUMN(H322),FALSE)</f>
        <v>Stand.GLN WSZ (Gem.)</v>
      </c>
      <c r="S322" s="181" t="str">
        <f>VLOOKUP($K322,Buchungsvarianten!$G$4:$AN$51,COLUMN(I322),FALSE)</f>
        <v>Anl.GLN S/B</v>
      </c>
      <c r="T322" s="181" t="str">
        <f>VLOOKUP($K322,Buchungsvarianten!$G$4:$AN$51,COLUMN(J322),FALSE)</f>
        <v>Übernahme</v>
      </c>
      <c r="U322" s="181" t="str">
        <f>VLOOKUP($K322,Buchungsvarianten!$G$4:$AN$51,COLUMN(K322),FALSE)</f>
        <v>-</v>
      </c>
      <c r="V322" s="181" t="str">
        <f>VLOOKUP($K322,Buchungsvarianten!$G$4:$AN$51,COLUMN(L322),FALSE)</f>
        <v>-</v>
      </c>
      <c r="W322" s="186" t="str">
        <f>VLOOKUP($K322,Buchungsvarianten!$G$4:$AN$51,COLUMN(M322),FALSE)</f>
        <v>-</v>
      </c>
      <c r="X322" s="185" t="str">
        <f>VLOOKUP($K322,Buchungsvarianten!$G$4:$AN$51,COLUMN(N322),FALSE)</f>
        <v>-</v>
      </c>
      <c r="Y322" s="181" t="str">
        <f>VLOOKUP($K322,Buchungsvarianten!$G$4:$AN$51,COLUMN(O322),FALSE)</f>
        <v>-</v>
      </c>
      <c r="Z322" s="181" t="str">
        <f>VLOOKUP($K322,Buchungsvarianten!$G$4:$AN$51,COLUMN(P322),FALSE)</f>
        <v>-</v>
      </c>
      <c r="AA322" s="181" t="str">
        <f>VLOOKUP($K322,Buchungsvarianten!$G$4:$AN$51,COLUMN(Q322),FALSE)</f>
        <v>-</v>
      </c>
      <c r="AB322" s="181" t="str">
        <f>VLOOKUP($K322,Buchungsvarianten!$G$4:$AN$51,COLUMN(R322),FALSE)</f>
        <v>-</v>
      </c>
      <c r="AC322" s="186" t="str">
        <f>VLOOKUP($K322,Buchungsvarianten!$G$4:$AN$51,COLUMN(S322),FALSE)</f>
        <v>-</v>
      </c>
      <c r="AD322" s="185" t="str">
        <f>VLOOKUP($K322,Buchungsvarianten!$G$4:$AN$51,COLUMN(T322),FALSE)</f>
        <v>-</v>
      </c>
      <c r="AE322" s="181" t="str">
        <f>VLOOKUP($K322,Buchungsvarianten!$G$4:$AN$51,COLUMN(U322),FALSE)</f>
        <v>-</v>
      </c>
      <c r="AF322" s="181" t="str">
        <f>VLOOKUP($K322,Buchungsvarianten!$G$4:$AN$51,COLUMN(V322),FALSE)</f>
        <v>-</v>
      </c>
      <c r="AG322" s="181" t="str">
        <f>VLOOKUP($K322,Buchungsvarianten!$G$4:$AN$51,COLUMN(W322),FALSE)</f>
        <v>-</v>
      </c>
      <c r="AH322" s="181" t="str">
        <f>VLOOKUP($K322,Buchungsvarianten!$G$4:$AN$51,COLUMN(X322),FALSE)</f>
        <v>-</v>
      </c>
      <c r="AI322" s="186" t="str">
        <f>VLOOKUP($K322,Buchungsvarianten!$G$4:$AN$51,COLUMN(Y322),FALSE)</f>
        <v>-</v>
      </c>
      <c r="AJ322" s="185" t="str">
        <f>VLOOKUP($K322,Buchungsvarianten!$G$4:$AN$51,COLUMN(Z322),FALSE)</f>
        <v>-</v>
      </c>
      <c r="AK322" s="181" t="str">
        <f>VLOOKUP($K322,Buchungsvarianten!$G$4:$AN$51,COLUMN(AA322),FALSE)</f>
        <v>-</v>
      </c>
      <c r="AL322" s="181" t="str">
        <f>VLOOKUP($K322,Buchungsvarianten!$G$4:$AN$51,COLUMN(AB322),FALSE)</f>
        <v>-</v>
      </c>
      <c r="AM322" s="181" t="str">
        <f>VLOOKUP($K322,Buchungsvarianten!$G$4:$AN$51,COLUMN(AC322),FALSE)</f>
        <v>-</v>
      </c>
      <c r="AN322" s="181" t="str">
        <f>VLOOKUP($K322,Buchungsvarianten!$G$4:$AN$51,COLUMN(AD322),FALSE)</f>
        <v>-</v>
      </c>
      <c r="AO322" s="186" t="str">
        <f>VLOOKUP($K322,Buchungsvarianten!$G$4:$AN$51,COLUMN(AE322),FALSE)</f>
        <v>-</v>
      </c>
      <c r="AP322" s="185" t="str">
        <f>VLOOKUP($K322,Buchungsvarianten!$G$4:$AN$51,COLUMN(AF322),FALSE)</f>
        <v>-</v>
      </c>
      <c r="AQ322" s="181" t="str">
        <f>VLOOKUP($K322,Buchungsvarianten!$G$4:$AN$51,COLUMN(AG322),FALSE)</f>
        <v>-</v>
      </c>
      <c r="AR322" s="186" t="str">
        <f>VLOOKUP($K322,Buchungsvarianten!$G$4:$AN$51,COLUMN(AH322),FALSE)</f>
        <v>-</v>
      </c>
      <c r="AS322" s="35" t="s">
        <v>145</v>
      </c>
    </row>
    <row r="323" spans="1:45" ht="30" x14ac:dyDescent="0.25">
      <c r="A323" s="6" t="s">
        <v>28</v>
      </c>
      <c r="B323" s="6" t="s">
        <v>27</v>
      </c>
      <c r="C323" s="6" t="s">
        <v>27</v>
      </c>
      <c r="D323" s="6" t="s">
        <v>68</v>
      </c>
      <c r="E323" s="22">
        <v>54930</v>
      </c>
      <c r="F323" s="118" t="s">
        <v>69</v>
      </c>
      <c r="G323" s="5">
        <f>K323</f>
        <v>24</v>
      </c>
      <c r="H323" s="4" t="str">
        <f>VLOOKUP(G323,Buchungsvarianten!$D$4:$F$51,2,FALSE)</f>
        <v>Bring</v>
      </c>
      <c r="I323" s="123" t="str">
        <f>VLOOKUP(K323,Buchungsvarianten!$G$4:$AP$51,36,FALSE)</f>
        <v>HH-&gt;WSZ(Anl.Gem)-&gt;ausgel.Betrieb-&gt;S/B</v>
      </c>
      <c r="J323" s="116" t="str">
        <f>VLOOKUP(G323,Buchungsvarianten!$D$4:$F$51,3,FALSE)</f>
        <v>WSZ als Anlage der Gemeinde</v>
      </c>
      <c r="K323" s="36">
        <v>24</v>
      </c>
      <c r="L323" s="185" t="str">
        <f>VLOOKUP($K323,Buchungsvarianten!$G$4:$AN$51,COLUMN(B323),FALSE)</f>
        <v>&lt;Pers.GLN Gem.&gt;</v>
      </c>
      <c r="M323" s="181" t="str">
        <f>VLOOKUP($K323,Buchungsvarianten!$G$4:$AN$51,COLUMN(C323),FALSE)</f>
        <v>&lt;Anl.GLN WSZ (Gem.)&gt;</v>
      </c>
      <c r="N323" s="181" t="str">
        <f>VLOOKUP($K323,Buchungsvarianten!$G$4:$AN$51,COLUMN(D323),FALSE)</f>
        <v>&lt;Übernahme&gt;</v>
      </c>
      <c r="O323" s="181" t="str">
        <f>VLOOKUP($K323,Buchungsvarianten!$G$4:$AN$51,COLUMN(E323),FALSE)</f>
        <v>Anl.GLN WSZ (Gem.)</v>
      </c>
      <c r="P323" s="181" t="str">
        <f>VLOOKUP($K323,Buchungsvarianten!$G$4:$AN$51,COLUMN(F323),FALSE)</f>
        <v>Stand.GLN ausgel.Betrieb</v>
      </c>
      <c r="Q323" s="186" t="str">
        <f>VLOOKUP($K323,Buchungsvarianten!$G$4:$AN$51,COLUMN(G323),FALSE)</f>
        <v>Übergabe</v>
      </c>
      <c r="R323" s="185" t="str">
        <f>VLOOKUP($K323,Buchungsvarianten!$G$4:$AN$51,COLUMN(H323),FALSE)</f>
        <v>Stand.GLN WSZ (Gem.)</v>
      </c>
      <c r="S323" s="181" t="str">
        <f>VLOOKUP($K323,Buchungsvarianten!$G$4:$AN$51,COLUMN(I323),FALSE)</f>
        <v>Anl.GLN ausgel.Betrieb</v>
      </c>
      <c r="T323" s="181" t="str">
        <f>VLOOKUP($K323,Buchungsvarianten!$G$4:$AN$51,COLUMN(J323),FALSE)</f>
        <v>Übernahme</v>
      </c>
      <c r="U323" s="181" t="str">
        <f>VLOOKUP($K323,Buchungsvarianten!$G$4:$AN$51,COLUMN(K323),FALSE)</f>
        <v>Anl.GLN ausgel.Betrieb</v>
      </c>
      <c r="V323" s="181" t="str">
        <f>VLOOKUP($K323,Buchungsvarianten!$G$4:$AN$51,COLUMN(L323),FALSE)</f>
        <v>Stand.GLN S/B</v>
      </c>
      <c r="W323" s="186" t="str">
        <f>VLOOKUP($K323,Buchungsvarianten!$G$4:$AN$51,COLUMN(M323),FALSE)</f>
        <v>Übergabe</v>
      </c>
      <c r="X323" s="185" t="str">
        <f>VLOOKUP($K323,Buchungsvarianten!$G$4:$AN$51,COLUMN(N323),FALSE)</f>
        <v>Stand.GLN ausgel.Betrieb</v>
      </c>
      <c r="Y323" s="181" t="str">
        <f>VLOOKUP($K323,Buchungsvarianten!$G$4:$AN$51,COLUMN(O323),FALSE)</f>
        <v>Anl.GLN S/B</v>
      </c>
      <c r="Z323" s="181" t="str">
        <f>VLOOKUP($K323,Buchungsvarianten!$G$4:$AN$51,COLUMN(P323),FALSE)</f>
        <v>Übernahme</v>
      </c>
      <c r="AA323" s="181" t="str">
        <f>VLOOKUP($K323,Buchungsvarianten!$G$4:$AN$51,COLUMN(Q323),FALSE)</f>
        <v>-</v>
      </c>
      <c r="AB323" s="181" t="str">
        <f>VLOOKUP($K323,Buchungsvarianten!$G$4:$AN$51,COLUMN(R323),FALSE)</f>
        <v>-</v>
      </c>
      <c r="AC323" s="186" t="str">
        <f>VLOOKUP($K323,Buchungsvarianten!$G$4:$AN$51,COLUMN(S323),FALSE)</f>
        <v>-</v>
      </c>
      <c r="AD323" s="185" t="str">
        <f>VLOOKUP($K323,Buchungsvarianten!$G$4:$AN$51,COLUMN(T323),FALSE)</f>
        <v>-</v>
      </c>
      <c r="AE323" s="181" t="str">
        <f>VLOOKUP($K323,Buchungsvarianten!$G$4:$AN$51,COLUMN(U323),FALSE)</f>
        <v>-</v>
      </c>
      <c r="AF323" s="181" t="str">
        <f>VLOOKUP($K323,Buchungsvarianten!$G$4:$AN$51,COLUMN(V323),FALSE)</f>
        <v>-</v>
      </c>
      <c r="AG323" s="181" t="str">
        <f>VLOOKUP($K323,Buchungsvarianten!$G$4:$AN$51,COLUMN(W323),FALSE)</f>
        <v>-</v>
      </c>
      <c r="AH323" s="181" t="str">
        <f>VLOOKUP($K323,Buchungsvarianten!$G$4:$AN$51,COLUMN(X323),FALSE)</f>
        <v>-</v>
      </c>
      <c r="AI323" s="186" t="str">
        <f>VLOOKUP($K323,Buchungsvarianten!$G$4:$AN$51,COLUMN(Y323),FALSE)</f>
        <v>-</v>
      </c>
      <c r="AJ323" s="185" t="str">
        <f>VLOOKUP($K323,Buchungsvarianten!$G$4:$AN$51,COLUMN(Z323),FALSE)</f>
        <v>-</v>
      </c>
      <c r="AK323" s="181" t="str">
        <f>VLOOKUP($K323,Buchungsvarianten!$G$4:$AN$51,COLUMN(AA323),FALSE)</f>
        <v>-</v>
      </c>
      <c r="AL323" s="181" t="str">
        <f>VLOOKUP($K323,Buchungsvarianten!$G$4:$AN$51,COLUMN(AB323),FALSE)</f>
        <v>-</v>
      </c>
      <c r="AM323" s="181" t="str">
        <f>VLOOKUP($K323,Buchungsvarianten!$G$4:$AN$51,COLUMN(AC323),FALSE)</f>
        <v>-</v>
      </c>
      <c r="AN323" s="181" t="str">
        <f>VLOOKUP($K323,Buchungsvarianten!$G$4:$AN$51,COLUMN(AD323),FALSE)</f>
        <v>-</v>
      </c>
      <c r="AO323" s="186" t="str">
        <f>VLOOKUP($K323,Buchungsvarianten!$G$4:$AN$51,COLUMN(AE323),FALSE)</f>
        <v>-</v>
      </c>
      <c r="AP323" s="185" t="str">
        <f>VLOOKUP($K323,Buchungsvarianten!$G$4:$AN$51,COLUMN(AF323),FALSE)</f>
        <v>-</v>
      </c>
      <c r="AQ323" s="181" t="str">
        <f>VLOOKUP($K323,Buchungsvarianten!$G$4:$AN$51,COLUMN(AG323),FALSE)</f>
        <v>-</v>
      </c>
      <c r="AR323" s="186" t="str">
        <f>VLOOKUP($K323,Buchungsvarianten!$G$4:$AN$51,COLUMN(AH323),FALSE)</f>
        <v>-</v>
      </c>
      <c r="AS323" s="35"/>
    </row>
    <row r="324" spans="1:45" ht="30" x14ac:dyDescent="0.25">
      <c r="A324" s="6" t="s">
        <v>28</v>
      </c>
      <c r="B324" s="6" t="s">
        <v>27</v>
      </c>
      <c r="C324" s="6" t="s">
        <v>27</v>
      </c>
      <c r="D324" s="6" t="s">
        <v>68</v>
      </c>
      <c r="E324" s="6">
        <v>31412</v>
      </c>
      <c r="F324" s="119" t="s">
        <v>107</v>
      </c>
      <c r="G324" s="5">
        <f>K324</f>
        <v>9</v>
      </c>
      <c r="H324" s="4" t="str">
        <f>VLOOKUP(G324,Buchungsvarianten!$D$4:$F$51,2,FALSE)</f>
        <v>Bring</v>
      </c>
      <c r="I324" s="123" t="str">
        <f>VLOOKUP(K324,Buchungsvarianten!$G$4:$AP$51,36,FALSE)</f>
        <v>HH-&gt;WSZ(Anl.Gem)-&gt;S/B</v>
      </c>
      <c r="J324" s="116" t="str">
        <f>VLOOKUP(G324,Buchungsvarianten!$D$4:$F$51,3,FALSE)</f>
        <v>WSZ als Anlage der Gemeinde</v>
      </c>
      <c r="K324" s="7">
        <v>9</v>
      </c>
      <c r="L324" s="185" t="str">
        <f>VLOOKUP($K324,Buchungsvarianten!$G$4:$AN$51,COLUMN(B324),FALSE)</f>
        <v>&lt;Pers.GLN Gem.&gt;</v>
      </c>
      <c r="M324" s="181" t="str">
        <f>VLOOKUP($K324,Buchungsvarianten!$G$4:$AN$51,COLUMN(C324),FALSE)</f>
        <v>&lt;Anl.GLN WSZ (Gem.)&gt;</v>
      </c>
      <c r="N324" s="181" t="str">
        <f>VLOOKUP($K324,Buchungsvarianten!$G$4:$AN$51,COLUMN(D324),FALSE)</f>
        <v>&lt;Übernahme&gt;</v>
      </c>
      <c r="O324" s="181" t="str">
        <f>VLOOKUP($K324,Buchungsvarianten!$G$4:$AN$51,COLUMN(E324),FALSE)</f>
        <v>Anl.GLN WSZ (Gem.)</v>
      </c>
      <c r="P324" s="181" t="str">
        <f>VLOOKUP($K324,Buchungsvarianten!$G$4:$AN$51,COLUMN(F324),FALSE)</f>
        <v>Stand.GLN S/B</v>
      </c>
      <c r="Q324" s="186" t="str">
        <f>VLOOKUP($K324,Buchungsvarianten!$G$4:$AN$51,COLUMN(G324),FALSE)</f>
        <v>Übergabe</v>
      </c>
      <c r="R324" s="185" t="str">
        <f>VLOOKUP($K324,Buchungsvarianten!$G$4:$AN$51,COLUMN(H324),FALSE)</f>
        <v>Stand.GLN WSZ (Gem.)</v>
      </c>
      <c r="S324" s="181" t="str">
        <f>VLOOKUP($K324,Buchungsvarianten!$G$4:$AN$51,COLUMN(I324),FALSE)</f>
        <v>Anl.GLN S/B</v>
      </c>
      <c r="T324" s="181" t="str">
        <f>VLOOKUP($K324,Buchungsvarianten!$G$4:$AN$51,COLUMN(J324),FALSE)</f>
        <v>Übernahme</v>
      </c>
      <c r="U324" s="181" t="str">
        <f>VLOOKUP($K324,Buchungsvarianten!$G$4:$AN$51,COLUMN(K324),FALSE)</f>
        <v>-</v>
      </c>
      <c r="V324" s="181" t="str">
        <f>VLOOKUP($K324,Buchungsvarianten!$G$4:$AN$51,COLUMN(L324),FALSE)</f>
        <v>-</v>
      </c>
      <c r="W324" s="186" t="str">
        <f>VLOOKUP($K324,Buchungsvarianten!$G$4:$AN$51,COLUMN(M324),FALSE)</f>
        <v>-</v>
      </c>
      <c r="X324" s="185" t="str">
        <f>VLOOKUP($K324,Buchungsvarianten!$G$4:$AN$51,COLUMN(N324),FALSE)</f>
        <v>-</v>
      </c>
      <c r="Y324" s="181" t="str">
        <f>VLOOKUP($K324,Buchungsvarianten!$G$4:$AN$51,COLUMN(O324),FALSE)</f>
        <v>-</v>
      </c>
      <c r="Z324" s="181" t="str">
        <f>VLOOKUP($K324,Buchungsvarianten!$G$4:$AN$51,COLUMN(P324),FALSE)</f>
        <v>-</v>
      </c>
      <c r="AA324" s="181" t="str">
        <f>VLOOKUP($K324,Buchungsvarianten!$G$4:$AN$51,COLUMN(Q324),FALSE)</f>
        <v>-</v>
      </c>
      <c r="AB324" s="181" t="str">
        <f>VLOOKUP($K324,Buchungsvarianten!$G$4:$AN$51,COLUMN(R324),FALSE)</f>
        <v>-</v>
      </c>
      <c r="AC324" s="186" t="str">
        <f>VLOOKUP($K324,Buchungsvarianten!$G$4:$AN$51,COLUMN(S324),FALSE)</f>
        <v>-</v>
      </c>
      <c r="AD324" s="185" t="str">
        <f>VLOOKUP($K324,Buchungsvarianten!$G$4:$AN$51,COLUMN(T324),FALSE)</f>
        <v>-</v>
      </c>
      <c r="AE324" s="181" t="str">
        <f>VLOOKUP($K324,Buchungsvarianten!$G$4:$AN$51,COLUMN(U324),FALSE)</f>
        <v>-</v>
      </c>
      <c r="AF324" s="181" t="str">
        <f>VLOOKUP($K324,Buchungsvarianten!$G$4:$AN$51,COLUMN(V324),FALSE)</f>
        <v>-</v>
      </c>
      <c r="AG324" s="181" t="str">
        <f>VLOOKUP($K324,Buchungsvarianten!$G$4:$AN$51,COLUMN(W324),FALSE)</f>
        <v>-</v>
      </c>
      <c r="AH324" s="181" t="str">
        <f>VLOOKUP($K324,Buchungsvarianten!$G$4:$AN$51,COLUMN(X324),FALSE)</f>
        <v>-</v>
      </c>
      <c r="AI324" s="186" t="str">
        <f>VLOOKUP($K324,Buchungsvarianten!$G$4:$AN$51,COLUMN(Y324),FALSE)</f>
        <v>-</v>
      </c>
      <c r="AJ324" s="185" t="str">
        <f>VLOOKUP($K324,Buchungsvarianten!$G$4:$AN$51,COLUMN(Z324),FALSE)</f>
        <v>-</v>
      </c>
      <c r="AK324" s="181" t="str">
        <f>VLOOKUP($K324,Buchungsvarianten!$G$4:$AN$51,COLUMN(AA324),FALSE)</f>
        <v>-</v>
      </c>
      <c r="AL324" s="181" t="str">
        <f>VLOOKUP($K324,Buchungsvarianten!$G$4:$AN$51,COLUMN(AB324),FALSE)</f>
        <v>-</v>
      </c>
      <c r="AM324" s="181" t="str">
        <f>VLOOKUP($K324,Buchungsvarianten!$G$4:$AN$51,COLUMN(AC324),FALSE)</f>
        <v>-</v>
      </c>
      <c r="AN324" s="181" t="str">
        <f>VLOOKUP($K324,Buchungsvarianten!$G$4:$AN$51,COLUMN(AD324),FALSE)</f>
        <v>-</v>
      </c>
      <c r="AO324" s="186" t="str">
        <f>VLOOKUP($K324,Buchungsvarianten!$G$4:$AN$51,COLUMN(AE324),FALSE)</f>
        <v>-</v>
      </c>
      <c r="AP324" s="185" t="str">
        <f>VLOOKUP($K324,Buchungsvarianten!$G$4:$AN$51,COLUMN(AF324),FALSE)</f>
        <v>-</v>
      </c>
      <c r="AQ324" s="181" t="str">
        <f>VLOOKUP($K324,Buchungsvarianten!$G$4:$AN$51,COLUMN(AG324),FALSE)</f>
        <v>-</v>
      </c>
      <c r="AR324" s="186" t="str">
        <f>VLOOKUP($K324,Buchungsvarianten!$G$4:$AN$51,COLUMN(AH324),FALSE)</f>
        <v>-</v>
      </c>
      <c r="AS324" s="35" t="s">
        <v>145</v>
      </c>
    </row>
    <row r="325" spans="1:45" x14ac:dyDescent="0.25">
      <c r="A325" s="6" t="s">
        <v>28</v>
      </c>
      <c r="B325" s="6" t="s">
        <v>27</v>
      </c>
      <c r="C325" s="6" t="s">
        <v>27</v>
      </c>
      <c r="D325" s="6" t="s">
        <v>68</v>
      </c>
      <c r="E325" s="22">
        <v>31423</v>
      </c>
      <c r="F325" s="118" t="s">
        <v>154</v>
      </c>
      <c r="G325" s="5">
        <f>K325</f>
        <v>8</v>
      </c>
      <c r="H325" s="4" t="str">
        <f>VLOOKUP(G325,Buchungsvarianten!$D$4:$F$51,2,FALSE)</f>
        <v>Hol</v>
      </c>
      <c r="I325" s="123" t="str">
        <f>VLOOKUP(K325,Buchungsvarianten!$G$4:$AP$51,36,FALSE)</f>
        <v>HH-&gt;Gem-&gt;S/B</v>
      </c>
      <c r="J325" s="116" t="str">
        <f>VLOOKUP(G325,Buchungsvarianten!$D$4:$F$51,3,FALSE)</f>
        <v>fremde Anlage</v>
      </c>
      <c r="K325" s="36">
        <v>8</v>
      </c>
      <c r="L325" s="185" t="str">
        <f>VLOOKUP($K325,Buchungsvarianten!$G$4:$AN$51,COLUMN(B325),FALSE)</f>
        <v>&lt;Pers.GLN Gem.&gt;</v>
      </c>
      <c r="M325" s="181" t="str">
        <f>VLOOKUP($K325,Buchungsvarianten!$G$4:$AN$51,COLUMN(C325),FALSE)</f>
        <v>&lt;Pers.GLN Gem.&gt;</v>
      </c>
      <c r="N325" s="181" t="str">
        <f>VLOOKUP($K325,Buchungsvarianten!$G$4:$AN$51,COLUMN(D325),FALSE)</f>
        <v>&lt;ÜN in Strecke&gt;</v>
      </c>
      <c r="O325" s="181" t="str">
        <f>VLOOKUP($K325,Buchungsvarianten!$G$4:$AN$51,COLUMN(E325),FALSE)</f>
        <v>Pers.GLN Gem.</v>
      </c>
      <c r="P325" s="181" t="str">
        <f>VLOOKUP($K325,Buchungsvarianten!$G$4:$AN$51,COLUMN(F325),FALSE)</f>
        <v>Stand.GLN S/B</v>
      </c>
      <c r="Q325" s="186" t="str">
        <f>VLOOKUP($K325,Buchungsvarianten!$G$4:$AN$51,COLUMN(G325),FALSE)</f>
        <v>Übergabe</v>
      </c>
      <c r="R325" s="185" t="str">
        <f>VLOOKUP($K325,Buchungsvarianten!$G$4:$AN$51,COLUMN(H325),FALSE)</f>
        <v>Pers.GLN Gem.</v>
      </c>
      <c r="S325" s="181" t="str">
        <f>VLOOKUP($K325,Buchungsvarianten!$G$4:$AN$51,COLUMN(I325),FALSE)</f>
        <v>Anl.GLN S/B</v>
      </c>
      <c r="T325" s="181" t="str">
        <f>VLOOKUP($K325,Buchungsvarianten!$G$4:$AN$51,COLUMN(J325),FALSE)</f>
        <v>Übernahme</v>
      </c>
      <c r="U325" s="181" t="str">
        <f>VLOOKUP($K325,Buchungsvarianten!$G$4:$AN$51,COLUMN(K325),FALSE)</f>
        <v>-</v>
      </c>
      <c r="V325" s="181" t="str">
        <f>VLOOKUP($K325,Buchungsvarianten!$G$4:$AN$51,COLUMN(L325),FALSE)</f>
        <v>-</v>
      </c>
      <c r="W325" s="186" t="str">
        <f>VLOOKUP($K325,Buchungsvarianten!$G$4:$AN$51,COLUMN(M325),FALSE)</f>
        <v>-</v>
      </c>
      <c r="X325" s="185" t="str">
        <f>VLOOKUP($K325,Buchungsvarianten!$G$4:$AN$51,COLUMN(N325),FALSE)</f>
        <v>-</v>
      </c>
      <c r="Y325" s="181" t="str">
        <f>VLOOKUP($K325,Buchungsvarianten!$G$4:$AN$51,COLUMN(O325),FALSE)</f>
        <v>-</v>
      </c>
      <c r="Z325" s="181" t="str">
        <f>VLOOKUP($K325,Buchungsvarianten!$G$4:$AN$51,COLUMN(P325),FALSE)</f>
        <v>-</v>
      </c>
      <c r="AA325" s="181" t="str">
        <f>VLOOKUP($K325,Buchungsvarianten!$G$4:$AN$51,COLUMN(Q325),FALSE)</f>
        <v>-</v>
      </c>
      <c r="AB325" s="181" t="str">
        <f>VLOOKUP($K325,Buchungsvarianten!$G$4:$AN$51,COLUMN(R325),FALSE)</f>
        <v>-</v>
      </c>
      <c r="AC325" s="186" t="str">
        <f>VLOOKUP($K325,Buchungsvarianten!$G$4:$AN$51,COLUMN(S325),FALSE)</f>
        <v>-</v>
      </c>
      <c r="AD325" s="185" t="str">
        <f>VLOOKUP($K325,Buchungsvarianten!$G$4:$AN$51,COLUMN(T325),FALSE)</f>
        <v>-</v>
      </c>
      <c r="AE325" s="181" t="str">
        <f>VLOOKUP($K325,Buchungsvarianten!$G$4:$AN$51,COLUMN(U325),FALSE)</f>
        <v>-</v>
      </c>
      <c r="AF325" s="181" t="str">
        <f>VLOOKUP($K325,Buchungsvarianten!$G$4:$AN$51,COLUMN(V325),FALSE)</f>
        <v>-</v>
      </c>
      <c r="AG325" s="181" t="str">
        <f>VLOOKUP($K325,Buchungsvarianten!$G$4:$AN$51,COLUMN(W325),FALSE)</f>
        <v>-</v>
      </c>
      <c r="AH325" s="181" t="str">
        <f>VLOOKUP($K325,Buchungsvarianten!$G$4:$AN$51,COLUMN(X325),FALSE)</f>
        <v>-</v>
      </c>
      <c r="AI325" s="186" t="str">
        <f>VLOOKUP($K325,Buchungsvarianten!$G$4:$AN$51,COLUMN(Y325),FALSE)</f>
        <v>-</v>
      </c>
      <c r="AJ325" s="185" t="str">
        <f>VLOOKUP($K325,Buchungsvarianten!$G$4:$AN$51,COLUMN(Z325),FALSE)</f>
        <v>-</v>
      </c>
      <c r="AK325" s="181" t="str">
        <f>VLOOKUP($K325,Buchungsvarianten!$G$4:$AN$51,COLUMN(AA325),FALSE)</f>
        <v>-</v>
      </c>
      <c r="AL325" s="181" t="str">
        <f>VLOOKUP($K325,Buchungsvarianten!$G$4:$AN$51,COLUMN(AB325),FALSE)</f>
        <v>-</v>
      </c>
      <c r="AM325" s="181" t="str">
        <f>VLOOKUP($K325,Buchungsvarianten!$G$4:$AN$51,COLUMN(AC325),FALSE)</f>
        <v>-</v>
      </c>
      <c r="AN325" s="181" t="str">
        <f>VLOOKUP($K325,Buchungsvarianten!$G$4:$AN$51,COLUMN(AD325),FALSE)</f>
        <v>-</v>
      </c>
      <c r="AO325" s="186" t="str">
        <f>VLOOKUP($K325,Buchungsvarianten!$G$4:$AN$51,COLUMN(AE325),FALSE)</f>
        <v>-</v>
      </c>
      <c r="AP325" s="185" t="str">
        <f>VLOOKUP($K325,Buchungsvarianten!$G$4:$AN$51,COLUMN(AF325),FALSE)</f>
        <v>-</v>
      </c>
      <c r="AQ325" s="181" t="str">
        <f>VLOOKUP($K325,Buchungsvarianten!$G$4:$AN$51,COLUMN(AG325),FALSE)</f>
        <v>-</v>
      </c>
      <c r="AR325" s="186" t="str">
        <f>VLOOKUP($K325,Buchungsvarianten!$G$4:$AN$51,COLUMN(AH325),FALSE)</f>
        <v>-</v>
      </c>
      <c r="AS325" s="35"/>
    </row>
    <row r="326" spans="1:45" x14ac:dyDescent="0.25">
      <c r="A326" s="6" t="s">
        <v>28</v>
      </c>
      <c r="B326" s="6" t="s">
        <v>27</v>
      </c>
      <c r="C326" s="6" t="s">
        <v>27</v>
      </c>
      <c r="D326" s="6" t="s">
        <v>68</v>
      </c>
      <c r="E326" s="22" t="s">
        <v>155</v>
      </c>
      <c r="F326" s="118" t="s">
        <v>156</v>
      </c>
      <c r="G326" s="5">
        <f>K326</f>
        <v>21</v>
      </c>
      <c r="H326" s="4" t="str">
        <f>VLOOKUP(G326,Buchungsvarianten!$D$4:$F$51,2,FALSE)</f>
        <v>Hol</v>
      </c>
      <c r="I326" s="123" t="str">
        <f>VLOOKUP(K326,Buchungsvarianten!$G$4:$AP$51,36,FALSE)</f>
        <v>HH-&gt;Gem-&gt;ausgel.Betrieb-&gt;Anl.Gem</v>
      </c>
      <c r="J326" s="116" t="str">
        <f>VLOOKUP(G326,Buchungsvarianten!$D$4:$F$51,3,FALSE)</f>
        <v>fremde Anlage</v>
      </c>
      <c r="K326" s="36">
        <v>21</v>
      </c>
      <c r="L326" s="185" t="str">
        <f>VLOOKUP($K326,Buchungsvarianten!$G$4:$AN$51,COLUMN(B326),FALSE)</f>
        <v>&lt;Pers.GLN Gem.&gt;</v>
      </c>
      <c r="M326" s="181" t="str">
        <f>VLOOKUP($K326,Buchungsvarianten!$G$4:$AN$51,COLUMN(C326),FALSE)</f>
        <v>&lt;Pers.GLN Gem.&gt;</v>
      </c>
      <c r="N326" s="181" t="str">
        <f>VLOOKUP($K326,Buchungsvarianten!$G$4:$AN$51,COLUMN(D326),FALSE)</f>
        <v>&lt;ÜN in Strecke&gt;</v>
      </c>
      <c r="O326" s="181" t="str">
        <f>VLOOKUP($K326,Buchungsvarianten!$G$4:$AN$51,COLUMN(E326),FALSE)</f>
        <v>Pers.GLN Gem.</v>
      </c>
      <c r="P326" s="181" t="str">
        <f>VLOOKUP($K326,Buchungsvarianten!$G$4:$AN$51,COLUMN(F326),FALSE)</f>
        <v>Stand.GLN ausgel.Betrieb</v>
      </c>
      <c r="Q326" s="186" t="str">
        <f>VLOOKUP($K326,Buchungsvarianten!$G$4:$AN$51,COLUMN(G326),FALSE)</f>
        <v>Übergabe</v>
      </c>
      <c r="R326" s="185" t="str">
        <f>VLOOKUP($K326,Buchungsvarianten!$G$4:$AN$51,COLUMN(H326),FALSE)</f>
        <v>Pers.GLN Gem.</v>
      </c>
      <c r="S326" s="181" t="str">
        <f>VLOOKUP($K326,Buchungsvarianten!$G$4:$AN$51,COLUMN(I326),FALSE)</f>
        <v>Anl.GLN ausgel.Betrieb</v>
      </c>
      <c r="T326" s="181" t="str">
        <f>VLOOKUP($K326,Buchungsvarianten!$G$4:$AN$51,COLUMN(J326),FALSE)</f>
        <v>Übernahme</v>
      </c>
      <c r="U326" s="181" t="str">
        <f>VLOOKUP($K326,Buchungsvarianten!$G$4:$AN$51,COLUMN(K326),FALSE)</f>
        <v>Anl.GLN ausgel.Betrieb</v>
      </c>
      <c r="V326" s="181" t="str">
        <f>VLOOKUP($K326,Buchungsvarianten!$G$4:$AN$51,COLUMN(L326),FALSE)</f>
        <v>Stand.GLN Gem.</v>
      </c>
      <c r="W326" s="186" t="str">
        <f>VLOOKUP($K326,Buchungsvarianten!$G$4:$AN$51,COLUMN(M326),FALSE)</f>
        <v>Übergabe</v>
      </c>
      <c r="X326" s="185" t="str">
        <f>VLOOKUP($K326,Buchungsvarianten!$G$4:$AN$51,COLUMN(N326),FALSE)</f>
        <v>Stand.GLN ausgel.Betrieb</v>
      </c>
      <c r="Y326" s="181" t="str">
        <f>VLOOKUP($K326,Buchungsvarianten!$G$4:$AN$51,COLUMN(O326),FALSE)</f>
        <v>Anl.GLN Gem.</v>
      </c>
      <c r="Z326" s="181" t="str">
        <f>VLOOKUP($K326,Buchungsvarianten!$G$4:$AN$51,COLUMN(P326),FALSE)</f>
        <v>Übernahme</v>
      </c>
      <c r="AA326" s="181" t="str">
        <f>VLOOKUP($K326,Buchungsvarianten!$G$4:$AN$51,COLUMN(Q326),FALSE)</f>
        <v>-</v>
      </c>
      <c r="AB326" s="181" t="str">
        <f>VLOOKUP($K326,Buchungsvarianten!$G$4:$AN$51,COLUMN(R326),FALSE)</f>
        <v>-</v>
      </c>
      <c r="AC326" s="186" t="str">
        <f>VLOOKUP($K326,Buchungsvarianten!$G$4:$AN$51,COLUMN(S326),FALSE)</f>
        <v>-</v>
      </c>
      <c r="AD326" s="185" t="str">
        <f>VLOOKUP($K326,Buchungsvarianten!$G$4:$AN$51,COLUMN(T326),FALSE)</f>
        <v>-</v>
      </c>
      <c r="AE326" s="181" t="str">
        <f>VLOOKUP($K326,Buchungsvarianten!$G$4:$AN$51,COLUMN(U326),FALSE)</f>
        <v>-</v>
      </c>
      <c r="AF326" s="181" t="str">
        <f>VLOOKUP($K326,Buchungsvarianten!$G$4:$AN$51,COLUMN(V326),FALSE)</f>
        <v>-</v>
      </c>
      <c r="AG326" s="181" t="str">
        <f>VLOOKUP($K326,Buchungsvarianten!$G$4:$AN$51,COLUMN(W326),FALSE)</f>
        <v>-</v>
      </c>
      <c r="AH326" s="181" t="str">
        <f>VLOOKUP($K326,Buchungsvarianten!$G$4:$AN$51,COLUMN(X326),FALSE)</f>
        <v>-</v>
      </c>
      <c r="AI326" s="186" t="str">
        <f>VLOOKUP($K326,Buchungsvarianten!$G$4:$AN$51,COLUMN(Y326),FALSE)</f>
        <v>-</v>
      </c>
      <c r="AJ326" s="185" t="str">
        <f>VLOOKUP($K326,Buchungsvarianten!$G$4:$AN$51,COLUMN(Z326),FALSE)</f>
        <v>-</v>
      </c>
      <c r="AK326" s="181" t="str">
        <f>VLOOKUP($K326,Buchungsvarianten!$G$4:$AN$51,COLUMN(AA326),FALSE)</f>
        <v>-</v>
      </c>
      <c r="AL326" s="181" t="str">
        <f>VLOOKUP($K326,Buchungsvarianten!$G$4:$AN$51,COLUMN(AB326),FALSE)</f>
        <v>-</v>
      </c>
      <c r="AM326" s="181" t="str">
        <f>VLOOKUP($K326,Buchungsvarianten!$G$4:$AN$51,COLUMN(AC326),FALSE)</f>
        <v>-</v>
      </c>
      <c r="AN326" s="181" t="str">
        <f>VLOOKUP($K326,Buchungsvarianten!$G$4:$AN$51,COLUMN(AD326),FALSE)</f>
        <v>-</v>
      </c>
      <c r="AO326" s="186" t="str">
        <f>VLOOKUP($K326,Buchungsvarianten!$G$4:$AN$51,COLUMN(AE326),FALSE)</f>
        <v>-</v>
      </c>
      <c r="AP326" s="185" t="str">
        <f>VLOOKUP($K326,Buchungsvarianten!$G$4:$AN$51,COLUMN(AF326),FALSE)</f>
        <v>-</v>
      </c>
      <c r="AQ326" s="181" t="str">
        <f>VLOOKUP($K326,Buchungsvarianten!$G$4:$AN$51,COLUMN(AG326),FALSE)</f>
        <v>-</v>
      </c>
      <c r="AR326" s="186" t="str">
        <f>VLOOKUP($K326,Buchungsvarianten!$G$4:$AN$51,COLUMN(AH326),FALSE)</f>
        <v>-</v>
      </c>
      <c r="AS326" s="35"/>
    </row>
    <row r="327" spans="1:45" ht="29.25" customHeight="1" x14ac:dyDescent="0.25">
      <c r="A327" s="4" t="s">
        <v>27</v>
      </c>
      <c r="B327" s="4" t="s">
        <v>27</v>
      </c>
      <c r="C327" s="4" t="s">
        <v>28</v>
      </c>
      <c r="D327" s="4" t="s">
        <v>64</v>
      </c>
      <c r="E327" s="32">
        <v>91101</v>
      </c>
      <c r="F327" s="117" t="s">
        <v>772</v>
      </c>
      <c r="G327" s="5">
        <f t="shared" ref="G327:G401" si="5">K327</f>
        <v>3</v>
      </c>
      <c r="H327" s="4" t="str">
        <f>VLOOKUP(G327,Buchungsvarianten!$D$4:$F$51,2,FALSE)</f>
        <v>Hol</v>
      </c>
      <c r="I327" s="123" t="str">
        <f>VLOOKUP(K327,Buchungsvarianten!$G$4:$AP$51,36,FALSE)</f>
        <v>HH-&gt;Gem-&gt;Verband-&gt;BAWU-&gt;S/B</v>
      </c>
      <c r="J327" s="116" t="str">
        <f>VLOOKUP(G327,Buchungsvarianten!$D$4:$F$51,3,FALSE)</f>
        <v>fremde Anlage</v>
      </c>
      <c r="K327" s="5">
        <v>3</v>
      </c>
      <c r="L327" s="185" t="str">
        <f>VLOOKUP($K327,Buchungsvarianten!$G$4:$AN$51,COLUMN(B327),FALSE)</f>
        <v>&lt;Pers.GLN Gem.&gt;</v>
      </c>
      <c r="M327" s="181" t="str">
        <f>VLOOKUP($K327,Buchungsvarianten!$G$4:$AN$51,COLUMN(C327),FALSE)</f>
        <v>&lt;Pers.GLN Gem.&gt;</v>
      </c>
      <c r="N327" s="181" t="str">
        <f>VLOOKUP($K327,Buchungsvarianten!$G$4:$AN$51,COLUMN(D327),FALSE)</f>
        <v>&lt;ÜN in Strecke&gt;</v>
      </c>
      <c r="O327" s="181" t="str">
        <f>VLOOKUP($K327,Buchungsvarianten!$G$4:$AN$51,COLUMN(E327),FALSE)</f>
        <v>&lt;Pers.GLN Gem.&gt;</v>
      </c>
      <c r="P327" s="181" t="str">
        <f>VLOOKUP($K327,Buchungsvarianten!$G$4:$AN$51,COLUMN(F327),FALSE)</f>
        <v>&lt;Pers.GLN Verband&gt;</v>
      </c>
      <c r="Q327" s="186" t="str">
        <f>VLOOKUP($K327,Buchungsvarianten!$G$4:$AN$51,COLUMN(G327),FALSE)</f>
        <v>&lt;ÜG aus/in Strecke&gt;</v>
      </c>
      <c r="R327" s="185" t="str">
        <f>VLOOKUP($K327,Buchungsvarianten!$G$4:$AN$51,COLUMN(H327),FALSE)</f>
        <v>Pers.GLN Gem.</v>
      </c>
      <c r="S327" s="181" t="str">
        <f>VLOOKUP($K327,Buchungsvarianten!$G$4:$AN$51,COLUMN(I327),FALSE)</f>
        <v>Pers.GLN Verband</v>
      </c>
      <c r="T327" s="181" t="str">
        <f>VLOOKUP($K327,Buchungsvarianten!$G$4:$AN$51,COLUMN(J327),FALSE)</f>
        <v>ÜN in Strecke</v>
      </c>
      <c r="U327" s="181" t="str">
        <f>VLOOKUP($K327,Buchungsvarianten!$G$4:$AN$51,COLUMN(K327),FALSE)</f>
        <v>Pers.GLN Verband</v>
      </c>
      <c r="V327" s="181" t="str">
        <f>VLOOKUP($K327,Buchungsvarianten!$G$4:$AN$51,COLUMN(L327),FALSE)</f>
        <v>Pers.GLN BAWU</v>
      </c>
      <c r="W327" s="186" t="str">
        <f>VLOOKUP($K327,Buchungsvarianten!$G$4:$AN$51,COLUMN(M327),FALSE)</f>
        <v>ÜG aus/in Strecke</v>
      </c>
      <c r="X327" s="185" t="str">
        <f>VLOOKUP($K327,Buchungsvarianten!$G$4:$AN$51,COLUMN(N327),FALSE)</f>
        <v>Pers.GLN Verband</v>
      </c>
      <c r="Y327" s="181" t="str">
        <f>VLOOKUP($K327,Buchungsvarianten!$G$4:$AN$51,COLUMN(O327),FALSE)</f>
        <v>Pers.GLN BAWU</v>
      </c>
      <c r="Z327" s="181" t="str">
        <f>VLOOKUP($K327,Buchungsvarianten!$G$4:$AN$51,COLUMN(P327),FALSE)</f>
        <v>ÜN aus/in Strecke</v>
      </c>
      <c r="AA327" s="181" t="str">
        <f>VLOOKUP($K327,Buchungsvarianten!$G$4:$AN$51,COLUMN(Q327),FALSE)</f>
        <v>Pers.GLN BAWU</v>
      </c>
      <c r="AB327" s="181" t="str">
        <f>VLOOKUP($K327,Buchungsvarianten!$G$4:$AN$51,COLUMN(R327),FALSE)</f>
        <v>Stand.GLN S/B</v>
      </c>
      <c r="AC327" s="186" t="str">
        <f>VLOOKUP($K327,Buchungsvarianten!$G$4:$AN$51,COLUMN(S327),FALSE)</f>
        <v>ÜG aus Strecke</v>
      </c>
      <c r="AD327" s="185" t="str">
        <f>VLOOKUP($K327,Buchungsvarianten!$G$4:$AN$51,COLUMN(T327),FALSE)</f>
        <v>Pers.GLN BAWU</v>
      </c>
      <c r="AE327" s="181" t="str">
        <f>VLOOKUP($K327,Buchungsvarianten!$G$4:$AN$51,COLUMN(U327),FALSE)</f>
        <v>Anl.GLN S/B</v>
      </c>
      <c r="AF327" s="181" t="str">
        <f>VLOOKUP($K327,Buchungsvarianten!$G$4:$AN$51,COLUMN(V327),FALSE)</f>
        <v>ÜN aus Strecke</v>
      </c>
      <c r="AG327" s="181" t="str">
        <f>VLOOKUP($K327,Buchungsvarianten!$G$4:$AN$51,COLUMN(W327),FALSE)</f>
        <v>-</v>
      </c>
      <c r="AH327" s="181" t="str">
        <f>VLOOKUP($K327,Buchungsvarianten!$G$4:$AN$51,COLUMN(X327),FALSE)</f>
        <v>-</v>
      </c>
      <c r="AI327" s="186" t="str">
        <f>VLOOKUP($K327,Buchungsvarianten!$G$4:$AN$51,COLUMN(Y327),FALSE)</f>
        <v>-</v>
      </c>
      <c r="AJ327" s="185" t="str">
        <f>VLOOKUP($K327,Buchungsvarianten!$G$4:$AN$51,COLUMN(Z327),FALSE)</f>
        <v>-</v>
      </c>
      <c r="AK327" s="181" t="str">
        <f>VLOOKUP($K327,Buchungsvarianten!$G$4:$AN$51,COLUMN(AA327),FALSE)</f>
        <v>-</v>
      </c>
      <c r="AL327" s="181" t="str">
        <f>VLOOKUP($K327,Buchungsvarianten!$G$4:$AN$51,COLUMN(AB327),FALSE)</f>
        <v>-</v>
      </c>
      <c r="AM327" s="181" t="str">
        <f>VLOOKUP($K327,Buchungsvarianten!$G$4:$AN$51,COLUMN(AC327),FALSE)</f>
        <v>-</v>
      </c>
      <c r="AN327" s="181" t="str">
        <f>VLOOKUP($K327,Buchungsvarianten!$G$4:$AN$51,COLUMN(AD327),FALSE)</f>
        <v>-</v>
      </c>
      <c r="AO327" s="186" t="str">
        <f>VLOOKUP($K327,Buchungsvarianten!$G$4:$AN$51,COLUMN(AE327),FALSE)</f>
        <v>-</v>
      </c>
      <c r="AP327" s="185" t="str">
        <f>VLOOKUP($K327,Buchungsvarianten!$G$4:$AN$51,COLUMN(AF327),FALSE)</f>
        <v>-</v>
      </c>
      <c r="AQ327" s="181" t="str">
        <f>VLOOKUP($K327,Buchungsvarianten!$G$4:$AN$51,COLUMN(AG327),FALSE)</f>
        <v>-</v>
      </c>
      <c r="AR327" s="186" t="str">
        <f>VLOOKUP($K327,Buchungsvarianten!$G$4:$AN$51,COLUMN(AH327),FALSE)</f>
        <v>-</v>
      </c>
      <c r="AS327" s="38"/>
    </row>
    <row r="328" spans="1:45" x14ac:dyDescent="0.25">
      <c r="A328" s="6" t="s">
        <v>27</v>
      </c>
      <c r="B328" s="6" t="s">
        <v>27</v>
      </c>
      <c r="C328" s="6" t="s">
        <v>28</v>
      </c>
      <c r="D328" s="6" t="s">
        <v>64</v>
      </c>
      <c r="E328" s="22">
        <v>91401</v>
      </c>
      <c r="F328" s="118" t="s">
        <v>65</v>
      </c>
      <c r="G328" s="5">
        <f t="shared" si="5"/>
        <v>3</v>
      </c>
      <c r="H328" s="4" t="str">
        <f>VLOOKUP(G328,Buchungsvarianten!$D$4:$F$51,2,FALSE)</f>
        <v>Hol</v>
      </c>
      <c r="I328" s="123" t="str">
        <f>VLOOKUP(K328,Buchungsvarianten!$G$4:$AP$51,36,FALSE)</f>
        <v>HH-&gt;Gem-&gt;Verband-&gt;BAWU-&gt;S/B</v>
      </c>
      <c r="J328" s="116" t="str">
        <f>VLOOKUP(G328,Buchungsvarianten!$D$4:$F$51,3,FALSE)</f>
        <v>fremde Anlage</v>
      </c>
      <c r="K328" s="7">
        <v>3</v>
      </c>
      <c r="L328" s="185" t="str">
        <f>VLOOKUP($K328,Buchungsvarianten!$G$4:$AN$51,COLUMN(B328),FALSE)</f>
        <v>&lt;Pers.GLN Gem.&gt;</v>
      </c>
      <c r="M328" s="181" t="str">
        <f>VLOOKUP($K328,Buchungsvarianten!$G$4:$AN$51,COLUMN(C328),FALSE)</f>
        <v>&lt;Pers.GLN Gem.&gt;</v>
      </c>
      <c r="N328" s="181" t="str">
        <f>VLOOKUP($K328,Buchungsvarianten!$G$4:$AN$51,COLUMN(D328),FALSE)</f>
        <v>&lt;ÜN in Strecke&gt;</v>
      </c>
      <c r="O328" s="181" t="str">
        <f>VLOOKUP($K328,Buchungsvarianten!$G$4:$AN$51,COLUMN(E328),FALSE)</f>
        <v>&lt;Pers.GLN Gem.&gt;</v>
      </c>
      <c r="P328" s="181" t="str">
        <f>VLOOKUP($K328,Buchungsvarianten!$G$4:$AN$51,COLUMN(F328),FALSE)</f>
        <v>&lt;Pers.GLN Verband&gt;</v>
      </c>
      <c r="Q328" s="186" t="str">
        <f>VLOOKUP($K328,Buchungsvarianten!$G$4:$AN$51,COLUMN(G328),FALSE)</f>
        <v>&lt;ÜG aus/in Strecke&gt;</v>
      </c>
      <c r="R328" s="185" t="str">
        <f>VLOOKUP($K328,Buchungsvarianten!$G$4:$AN$51,COLUMN(H328),FALSE)</f>
        <v>Pers.GLN Gem.</v>
      </c>
      <c r="S328" s="181" t="str">
        <f>VLOOKUP($K328,Buchungsvarianten!$G$4:$AN$51,COLUMN(I328),FALSE)</f>
        <v>Pers.GLN Verband</v>
      </c>
      <c r="T328" s="181" t="str">
        <f>VLOOKUP($K328,Buchungsvarianten!$G$4:$AN$51,COLUMN(J328),FALSE)</f>
        <v>ÜN in Strecke</v>
      </c>
      <c r="U328" s="181" t="str">
        <f>VLOOKUP($K328,Buchungsvarianten!$G$4:$AN$51,COLUMN(K328),FALSE)</f>
        <v>Pers.GLN Verband</v>
      </c>
      <c r="V328" s="181" t="str">
        <f>VLOOKUP($K328,Buchungsvarianten!$G$4:$AN$51,COLUMN(L328),FALSE)</f>
        <v>Pers.GLN BAWU</v>
      </c>
      <c r="W328" s="186" t="str">
        <f>VLOOKUP($K328,Buchungsvarianten!$G$4:$AN$51,COLUMN(M328),FALSE)</f>
        <v>ÜG aus/in Strecke</v>
      </c>
      <c r="X328" s="185" t="str">
        <f>VLOOKUP($K328,Buchungsvarianten!$G$4:$AN$51,COLUMN(N328),FALSE)</f>
        <v>Pers.GLN Verband</v>
      </c>
      <c r="Y328" s="181" t="str">
        <f>VLOOKUP($K328,Buchungsvarianten!$G$4:$AN$51,COLUMN(O328),FALSE)</f>
        <v>Pers.GLN BAWU</v>
      </c>
      <c r="Z328" s="181" t="str">
        <f>VLOOKUP($K328,Buchungsvarianten!$G$4:$AN$51,COLUMN(P328),FALSE)</f>
        <v>ÜN aus/in Strecke</v>
      </c>
      <c r="AA328" s="181" t="str">
        <f>VLOOKUP($K328,Buchungsvarianten!$G$4:$AN$51,COLUMN(Q328),FALSE)</f>
        <v>Pers.GLN BAWU</v>
      </c>
      <c r="AB328" s="181" t="str">
        <f>VLOOKUP($K328,Buchungsvarianten!$G$4:$AN$51,COLUMN(R328),FALSE)</f>
        <v>Stand.GLN S/B</v>
      </c>
      <c r="AC328" s="186" t="str">
        <f>VLOOKUP($K328,Buchungsvarianten!$G$4:$AN$51,COLUMN(S328),FALSE)</f>
        <v>ÜG aus Strecke</v>
      </c>
      <c r="AD328" s="185" t="str">
        <f>VLOOKUP($K328,Buchungsvarianten!$G$4:$AN$51,COLUMN(T328),FALSE)</f>
        <v>Pers.GLN BAWU</v>
      </c>
      <c r="AE328" s="181" t="str">
        <f>VLOOKUP($K328,Buchungsvarianten!$G$4:$AN$51,COLUMN(U328),FALSE)</f>
        <v>Anl.GLN S/B</v>
      </c>
      <c r="AF328" s="181" t="str">
        <f>VLOOKUP($K328,Buchungsvarianten!$G$4:$AN$51,COLUMN(V328),FALSE)</f>
        <v>ÜN aus Strecke</v>
      </c>
      <c r="AG328" s="181" t="str">
        <f>VLOOKUP($K328,Buchungsvarianten!$G$4:$AN$51,COLUMN(W328),FALSE)</f>
        <v>-</v>
      </c>
      <c r="AH328" s="181" t="str">
        <f>VLOOKUP($K328,Buchungsvarianten!$G$4:$AN$51,COLUMN(X328),FALSE)</f>
        <v>-</v>
      </c>
      <c r="AI328" s="186" t="str">
        <f>VLOOKUP($K328,Buchungsvarianten!$G$4:$AN$51,COLUMN(Y328),FALSE)</f>
        <v>-</v>
      </c>
      <c r="AJ328" s="185" t="str">
        <f>VLOOKUP($K328,Buchungsvarianten!$G$4:$AN$51,COLUMN(Z328),FALSE)</f>
        <v>-</v>
      </c>
      <c r="AK328" s="181" t="str">
        <f>VLOOKUP($K328,Buchungsvarianten!$G$4:$AN$51,COLUMN(AA328),FALSE)</f>
        <v>-</v>
      </c>
      <c r="AL328" s="181" t="str">
        <f>VLOOKUP($K328,Buchungsvarianten!$G$4:$AN$51,COLUMN(AB328),FALSE)</f>
        <v>-</v>
      </c>
      <c r="AM328" s="181" t="str">
        <f>VLOOKUP($K328,Buchungsvarianten!$G$4:$AN$51,COLUMN(AC328),FALSE)</f>
        <v>-</v>
      </c>
      <c r="AN328" s="181" t="str">
        <f>VLOOKUP($K328,Buchungsvarianten!$G$4:$AN$51,COLUMN(AD328),FALSE)</f>
        <v>-</v>
      </c>
      <c r="AO328" s="186" t="str">
        <f>VLOOKUP($K328,Buchungsvarianten!$G$4:$AN$51,COLUMN(AE328),FALSE)</f>
        <v>-</v>
      </c>
      <c r="AP328" s="185" t="str">
        <f>VLOOKUP($K328,Buchungsvarianten!$G$4:$AN$51,COLUMN(AF328),FALSE)</f>
        <v>-</v>
      </c>
      <c r="AQ328" s="181" t="str">
        <f>VLOOKUP($K328,Buchungsvarianten!$G$4:$AN$51,COLUMN(AG328),FALSE)</f>
        <v>-</v>
      </c>
      <c r="AR328" s="186" t="str">
        <f>VLOOKUP($K328,Buchungsvarianten!$G$4:$AN$51,COLUMN(AH328),FALSE)</f>
        <v>-</v>
      </c>
      <c r="AS328" s="35"/>
    </row>
    <row r="329" spans="1:45" ht="30" x14ac:dyDescent="0.25">
      <c r="A329" s="6" t="s">
        <v>27</v>
      </c>
      <c r="B329" s="6" t="s">
        <v>27</v>
      </c>
      <c r="C329" s="6" t="s">
        <v>28</v>
      </c>
      <c r="D329" s="6" t="s">
        <v>64</v>
      </c>
      <c r="E329" s="22">
        <v>91401</v>
      </c>
      <c r="F329" s="118" t="s">
        <v>65</v>
      </c>
      <c r="G329" s="5">
        <f t="shared" si="5"/>
        <v>6</v>
      </c>
      <c r="H329" s="4" t="str">
        <f>VLOOKUP(G329,Buchungsvarianten!$D$4:$F$51,2,FALSE)</f>
        <v>Bring</v>
      </c>
      <c r="I329" s="123" t="str">
        <f>VLOOKUP(K329,Buchungsvarianten!$G$4:$AP$51,36,FALSE)</f>
        <v>HH-&gt;Gem-&gt;WSZ(Verband)-&gt;BAWU-&gt;S/B</v>
      </c>
      <c r="J329" s="116" t="str">
        <f>VLOOKUP(G329,Buchungsvarianten!$D$4:$F$51,3,FALSE)</f>
        <v>WSZ als Anlage des Verbandes</v>
      </c>
      <c r="K329" s="7">
        <v>6</v>
      </c>
      <c r="L329" s="185" t="str">
        <f>VLOOKUP($K329,Buchungsvarianten!$G$4:$AN$51,COLUMN(B329),FALSE)</f>
        <v>&lt;Pers.GLN Gem.&gt;</v>
      </c>
      <c r="M329" s="181" t="str">
        <f>VLOOKUP($K329,Buchungsvarianten!$G$4:$AN$51,COLUMN(C329),FALSE)</f>
        <v>&lt;Pers.GLN Gem.&gt;</v>
      </c>
      <c r="N329" s="181" t="str">
        <f>VLOOKUP($K329,Buchungsvarianten!$G$4:$AN$51,COLUMN(D329),FALSE)</f>
        <v>&lt;ÜN in Strecke&gt;</v>
      </c>
      <c r="O329" s="181" t="str">
        <f>VLOOKUP($K329,Buchungsvarianten!$G$4:$AN$51,COLUMN(E329),FALSE)</f>
        <v>&lt;Pers.GLN Gem.&gt;</v>
      </c>
      <c r="P329" s="181" t="str">
        <f>VLOOKUP($K329,Buchungsvarianten!$G$4:$AN$51,COLUMN(F329),FALSE)</f>
        <v>&lt;Stand.GLN WSZ (Verband)&gt;</v>
      </c>
      <c r="Q329" s="186" t="str">
        <f>VLOOKUP($K329,Buchungsvarianten!$G$4:$AN$51,COLUMN(G329),FALSE)</f>
        <v>&lt;ÜG aus Strecke&gt;</v>
      </c>
      <c r="R329" s="185" t="str">
        <f>VLOOKUP($K329,Buchungsvarianten!$G$4:$AN$51,COLUMN(H329),FALSE)</f>
        <v>&lt;Pers.GLN Gem.&gt;</v>
      </c>
      <c r="S329" s="181" t="str">
        <f>VLOOKUP($K329,Buchungsvarianten!$G$4:$AN$51,COLUMN(I329),FALSE)</f>
        <v>&lt;Anl.GLN WSZ (Verband)&gt;</v>
      </c>
      <c r="T329" s="181" t="str">
        <f>VLOOKUP($K329,Buchungsvarianten!$G$4:$AN$51,COLUMN(J329),FALSE)</f>
        <v>&lt;Übernahme&gt;</v>
      </c>
      <c r="U329" s="181" t="str">
        <f>VLOOKUP($K329,Buchungsvarianten!$G$4:$AN$51,COLUMN(K329),FALSE)</f>
        <v>Anl.GLN WSZ (Verband)</v>
      </c>
      <c r="V329" s="181" t="str">
        <f>VLOOKUP($K329,Buchungsvarianten!$G$4:$AN$51,COLUMN(L329),FALSE)</f>
        <v>Pers.GLN BAWU</v>
      </c>
      <c r="W329" s="186" t="str">
        <f>VLOOKUP($K329,Buchungsvarianten!$G$4:$AN$51,COLUMN(M329),FALSE)</f>
        <v>ÜG in Strecke</v>
      </c>
      <c r="X329" s="185" t="str">
        <f>VLOOKUP($K329,Buchungsvarianten!$G$4:$AN$51,COLUMN(N329),FALSE)</f>
        <v>Stand.GLN WSZ (Verband)</v>
      </c>
      <c r="Y329" s="181" t="str">
        <f>VLOOKUP($K329,Buchungsvarianten!$G$4:$AN$51,COLUMN(O329),FALSE)</f>
        <v>Pers.GLN BAWU</v>
      </c>
      <c r="Z329" s="181" t="str">
        <f>VLOOKUP($K329,Buchungsvarianten!$G$4:$AN$51,COLUMN(P329),FALSE)</f>
        <v>ÜN in Strecke</v>
      </c>
      <c r="AA329" s="181" t="str">
        <f>VLOOKUP($K329,Buchungsvarianten!$G$4:$AN$51,COLUMN(Q329),FALSE)</f>
        <v>Pers.GLN BAWU</v>
      </c>
      <c r="AB329" s="181" t="str">
        <f>VLOOKUP($K329,Buchungsvarianten!$G$4:$AN$51,COLUMN(R329),FALSE)</f>
        <v>Stand.GLN S/B</v>
      </c>
      <c r="AC329" s="186" t="str">
        <f>VLOOKUP($K329,Buchungsvarianten!$G$4:$AN$51,COLUMN(S329),FALSE)</f>
        <v>ÜG aus Strecke</v>
      </c>
      <c r="AD329" s="185" t="str">
        <f>VLOOKUP($K329,Buchungsvarianten!$G$4:$AN$51,COLUMN(T329),FALSE)</f>
        <v>Pers.GLN BAWU</v>
      </c>
      <c r="AE329" s="181" t="str">
        <f>VLOOKUP($K329,Buchungsvarianten!$G$4:$AN$51,COLUMN(U329),FALSE)</f>
        <v>Anl.GLN S/B</v>
      </c>
      <c r="AF329" s="181" t="str">
        <f>VLOOKUP($K329,Buchungsvarianten!$G$4:$AN$51,COLUMN(V329),FALSE)</f>
        <v>ÜN aus Strecke</v>
      </c>
      <c r="AG329" s="181" t="str">
        <f>VLOOKUP($K329,Buchungsvarianten!$G$4:$AN$51,COLUMN(W329),FALSE)</f>
        <v>-</v>
      </c>
      <c r="AH329" s="181" t="str">
        <f>VLOOKUP($K329,Buchungsvarianten!$G$4:$AN$51,COLUMN(X329),FALSE)</f>
        <v>-</v>
      </c>
      <c r="AI329" s="186" t="str">
        <f>VLOOKUP($K329,Buchungsvarianten!$G$4:$AN$51,COLUMN(Y329),FALSE)</f>
        <v>-</v>
      </c>
      <c r="AJ329" s="185" t="str">
        <f>VLOOKUP($K329,Buchungsvarianten!$G$4:$AN$51,COLUMN(Z329),FALSE)</f>
        <v>-</v>
      </c>
      <c r="AK329" s="181" t="str">
        <f>VLOOKUP($K329,Buchungsvarianten!$G$4:$AN$51,COLUMN(AA329),FALSE)</f>
        <v>-</v>
      </c>
      <c r="AL329" s="181" t="str">
        <f>VLOOKUP($K329,Buchungsvarianten!$G$4:$AN$51,COLUMN(AB329),FALSE)</f>
        <v>-</v>
      </c>
      <c r="AM329" s="181" t="str">
        <f>VLOOKUP($K329,Buchungsvarianten!$G$4:$AN$51,COLUMN(AC329),FALSE)</f>
        <v>-</v>
      </c>
      <c r="AN329" s="181" t="str">
        <f>VLOOKUP($K329,Buchungsvarianten!$G$4:$AN$51,COLUMN(AD329),FALSE)</f>
        <v>-</v>
      </c>
      <c r="AO329" s="186" t="str">
        <f>VLOOKUP($K329,Buchungsvarianten!$G$4:$AN$51,COLUMN(AE329),FALSE)</f>
        <v>-</v>
      </c>
      <c r="AP329" s="185" t="str">
        <f>VLOOKUP($K329,Buchungsvarianten!$G$4:$AN$51,COLUMN(AF329),FALSE)</f>
        <v>-</v>
      </c>
      <c r="AQ329" s="181" t="str">
        <f>VLOOKUP($K329,Buchungsvarianten!$G$4:$AN$51,COLUMN(AG329),FALSE)</f>
        <v>-</v>
      </c>
      <c r="AR329" s="186" t="str">
        <f>VLOOKUP($K329,Buchungsvarianten!$G$4:$AN$51,COLUMN(AH329),FALSE)</f>
        <v>-</v>
      </c>
      <c r="AS329" s="35"/>
    </row>
    <row r="330" spans="1:45" s="14" customFormat="1" ht="45" x14ac:dyDescent="0.25">
      <c r="A330" s="6" t="s">
        <v>27</v>
      </c>
      <c r="B330" s="6" t="s">
        <v>27</v>
      </c>
      <c r="C330" s="6" t="s">
        <v>28</v>
      </c>
      <c r="D330" s="6" t="s">
        <v>64</v>
      </c>
      <c r="E330" s="6" t="s">
        <v>111</v>
      </c>
      <c r="F330" s="119" t="s">
        <v>112</v>
      </c>
      <c r="G330" s="5">
        <f>K330</f>
        <v>7</v>
      </c>
      <c r="H330" s="4" t="str">
        <f>VLOOKUP(G330,Buchungsvarianten!$D$4:$F$51,2,FALSE)</f>
        <v>Bring</v>
      </c>
      <c r="I330" s="123" t="str">
        <f>VLOOKUP(K330,Buchungsvarianten!$G$4:$AP$51,36,FALSE)</f>
        <v>HH-&gt;Anl.Gem.dep.</v>
      </c>
      <c r="J330" s="116" t="str">
        <f>VLOOKUP(G330,Buchungsvarianten!$D$4:$F$51,3,FALSE)</f>
        <v>Anlage der Gemeinde (nicht WSZ)</v>
      </c>
      <c r="K330" s="7">
        <v>7</v>
      </c>
      <c r="L330" s="185" t="str">
        <f>VLOOKUP($K330,Buchungsvarianten!$G$4:$AN$51,COLUMN(B330),FALSE)</f>
        <v>Übergeber 
(idR. Name, Anschrift)</v>
      </c>
      <c r="M330" s="181" t="str">
        <f>VLOOKUP($K330,Buchungsvarianten!$G$4:$AN$51,COLUMN(C330),FALSE)</f>
        <v>Anl.GLN Gem.Dep.</v>
      </c>
      <c r="N330" s="181" t="str">
        <f>VLOOKUP($K330,Buchungsvarianten!$G$4:$AN$51,COLUMN(D330),FALSE)</f>
        <v>Übernahme</v>
      </c>
      <c r="O330" s="181" t="str">
        <f>VLOOKUP($K330,Buchungsvarianten!$G$4:$AN$51,COLUMN(E330),FALSE)</f>
        <v>-</v>
      </c>
      <c r="P330" s="181" t="str">
        <f>VLOOKUP($K330,Buchungsvarianten!$G$4:$AN$51,COLUMN(F330),FALSE)</f>
        <v>-</v>
      </c>
      <c r="Q330" s="186" t="str">
        <f>VLOOKUP($K330,Buchungsvarianten!$G$4:$AN$51,COLUMN(G330),FALSE)</f>
        <v>-</v>
      </c>
      <c r="R330" s="185" t="str">
        <f>VLOOKUP($K330,Buchungsvarianten!$G$4:$AN$51,COLUMN(H330),FALSE)</f>
        <v>-</v>
      </c>
      <c r="S330" s="181" t="str">
        <f>VLOOKUP($K330,Buchungsvarianten!$G$4:$AN$51,COLUMN(I330),FALSE)</f>
        <v>-</v>
      </c>
      <c r="T330" s="181" t="str">
        <f>VLOOKUP($K330,Buchungsvarianten!$G$4:$AN$51,COLUMN(J330),FALSE)</f>
        <v>-</v>
      </c>
      <c r="U330" s="181" t="str">
        <f>VLOOKUP($K330,Buchungsvarianten!$G$4:$AN$51,COLUMN(K330),FALSE)</f>
        <v>-</v>
      </c>
      <c r="V330" s="181" t="str">
        <f>VLOOKUP($K330,Buchungsvarianten!$G$4:$AN$51,COLUMN(L330),FALSE)</f>
        <v>-</v>
      </c>
      <c r="W330" s="186" t="str">
        <f>VLOOKUP($K330,Buchungsvarianten!$G$4:$AN$51,COLUMN(M330),FALSE)</f>
        <v>-</v>
      </c>
      <c r="X330" s="185" t="str">
        <f>VLOOKUP($K330,Buchungsvarianten!$G$4:$AN$51,COLUMN(N330),FALSE)</f>
        <v>-</v>
      </c>
      <c r="Y330" s="181" t="str">
        <f>VLOOKUP($K330,Buchungsvarianten!$G$4:$AN$51,COLUMN(O330),FALSE)</f>
        <v>-</v>
      </c>
      <c r="Z330" s="181" t="str">
        <f>VLOOKUP($K330,Buchungsvarianten!$G$4:$AN$51,COLUMN(P330),FALSE)</f>
        <v>-</v>
      </c>
      <c r="AA330" s="181" t="str">
        <f>VLOOKUP($K330,Buchungsvarianten!$G$4:$AN$51,COLUMN(Q330),FALSE)</f>
        <v>-</v>
      </c>
      <c r="AB330" s="181" t="str">
        <f>VLOOKUP($K330,Buchungsvarianten!$G$4:$AN$51,COLUMN(R330),FALSE)</f>
        <v>-</v>
      </c>
      <c r="AC330" s="186" t="str">
        <f>VLOOKUP($K330,Buchungsvarianten!$G$4:$AN$51,COLUMN(S330),FALSE)</f>
        <v>-</v>
      </c>
      <c r="AD330" s="185" t="str">
        <f>VLOOKUP($K330,Buchungsvarianten!$G$4:$AN$51,COLUMN(T330),FALSE)</f>
        <v>-</v>
      </c>
      <c r="AE330" s="181" t="str">
        <f>VLOOKUP($K330,Buchungsvarianten!$G$4:$AN$51,COLUMN(U330),FALSE)</f>
        <v>-</v>
      </c>
      <c r="AF330" s="181" t="str">
        <f>VLOOKUP($K330,Buchungsvarianten!$G$4:$AN$51,COLUMN(V330),FALSE)</f>
        <v>-</v>
      </c>
      <c r="AG330" s="181" t="str">
        <f>VLOOKUP($K330,Buchungsvarianten!$G$4:$AN$51,COLUMN(W330),FALSE)</f>
        <v>-</v>
      </c>
      <c r="AH330" s="181" t="str">
        <f>VLOOKUP($K330,Buchungsvarianten!$G$4:$AN$51,COLUMN(X330),FALSE)</f>
        <v>-</v>
      </c>
      <c r="AI330" s="186" t="str">
        <f>VLOOKUP($K330,Buchungsvarianten!$G$4:$AN$51,COLUMN(Y330),FALSE)</f>
        <v>-</v>
      </c>
      <c r="AJ330" s="185" t="str">
        <f>VLOOKUP($K330,Buchungsvarianten!$G$4:$AN$51,COLUMN(Z330),FALSE)</f>
        <v>-</v>
      </c>
      <c r="AK330" s="181" t="str">
        <f>VLOOKUP($K330,Buchungsvarianten!$G$4:$AN$51,COLUMN(AA330),FALSE)</f>
        <v>-</v>
      </c>
      <c r="AL330" s="181" t="str">
        <f>VLOOKUP($K330,Buchungsvarianten!$G$4:$AN$51,COLUMN(AB330),FALSE)</f>
        <v>-</v>
      </c>
      <c r="AM330" s="181" t="str">
        <f>VLOOKUP($K330,Buchungsvarianten!$G$4:$AN$51,COLUMN(AC330),FALSE)</f>
        <v>-</v>
      </c>
      <c r="AN330" s="181" t="str">
        <f>VLOOKUP($K330,Buchungsvarianten!$G$4:$AN$51,COLUMN(AD330),FALSE)</f>
        <v>-</v>
      </c>
      <c r="AO330" s="186" t="str">
        <f>VLOOKUP($K330,Buchungsvarianten!$G$4:$AN$51,COLUMN(AE330),FALSE)</f>
        <v>-</v>
      </c>
      <c r="AP330" s="185" t="str">
        <f>VLOOKUP($K330,Buchungsvarianten!$G$4:$AN$51,COLUMN(AF330),FALSE)</f>
        <v>-</v>
      </c>
      <c r="AQ330" s="181" t="str">
        <f>VLOOKUP($K330,Buchungsvarianten!$G$4:$AN$51,COLUMN(AG330),FALSE)</f>
        <v>-</v>
      </c>
      <c r="AR330" s="186" t="str">
        <f>VLOOKUP($K330,Buchungsvarianten!$G$4:$AN$51,COLUMN(AH330),FALSE)</f>
        <v>-</v>
      </c>
      <c r="AS330" s="35" t="s">
        <v>113</v>
      </c>
    </row>
    <row r="331" spans="1:45" ht="45" x14ac:dyDescent="0.25">
      <c r="A331" s="6" t="s">
        <v>27</v>
      </c>
      <c r="B331" s="6" t="s">
        <v>27</v>
      </c>
      <c r="C331" s="6" t="s">
        <v>28</v>
      </c>
      <c r="D331" s="6" t="s">
        <v>64</v>
      </c>
      <c r="E331" s="6" t="s">
        <v>80</v>
      </c>
      <c r="F331" s="119" t="s">
        <v>81</v>
      </c>
      <c r="G331" s="5">
        <f>K331</f>
        <v>7</v>
      </c>
      <c r="H331" s="4" t="str">
        <f>VLOOKUP(G331,Buchungsvarianten!$D$4:$F$51,2,FALSE)</f>
        <v>Bring</v>
      </c>
      <c r="I331" s="123" t="str">
        <f>VLOOKUP(K331,Buchungsvarianten!$G$4:$AP$51,36,FALSE)</f>
        <v>HH-&gt;Anl.Gem.dep.</v>
      </c>
      <c r="J331" s="116" t="str">
        <f>VLOOKUP(G331,Buchungsvarianten!$D$4:$F$51,3,FALSE)</f>
        <v>Anlage der Gemeinde (nicht WSZ)</v>
      </c>
      <c r="K331" s="7">
        <v>7</v>
      </c>
      <c r="L331" s="185" t="str">
        <f>VLOOKUP($K331,Buchungsvarianten!$G$4:$AN$51,COLUMN(B331),FALSE)</f>
        <v>Übergeber 
(idR. Name, Anschrift)</v>
      </c>
      <c r="M331" s="181" t="str">
        <f>VLOOKUP($K331,Buchungsvarianten!$G$4:$AN$51,COLUMN(C331),FALSE)</f>
        <v>Anl.GLN Gem.Dep.</v>
      </c>
      <c r="N331" s="181" t="str">
        <f>VLOOKUP($K331,Buchungsvarianten!$G$4:$AN$51,COLUMN(D331),FALSE)</f>
        <v>Übernahme</v>
      </c>
      <c r="O331" s="181" t="str">
        <f>VLOOKUP($K331,Buchungsvarianten!$G$4:$AN$51,COLUMN(E331),FALSE)</f>
        <v>-</v>
      </c>
      <c r="P331" s="181" t="str">
        <f>VLOOKUP($K331,Buchungsvarianten!$G$4:$AN$51,COLUMN(F331),FALSE)</f>
        <v>-</v>
      </c>
      <c r="Q331" s="186" t="str">
        <f>VLOOKUP($K331,Buchungsvarianten!$G$4:$AN$51,COLUMN(G331),FALSE)</f>
        <v>-</v>
      </c>
      <c r="R331" s="185" t="str">
        <f>VLOOKUP($K331,Buchungsvarianten!$G$4:$AN$51,COLUMN(H331),FALSE)</f>
        <v>-</v>
      </c>
      <c r="S331" s="181" t="str">
        <f>VLOOKUP($K331,Buchungsvarianten!$G$4:$AN$51,COLUMN(I331),FALSE)</f>
        <v>-</v>
      </c>
      <c r="T331" s="181" t="str">
        <f>VLOOKUP($K331,Buchungsvarianten!$G$4:$AN$51,COLUMN(J331),FALSE)</f>
        <v>-</v>
      </c>
      <c r="U331" s="181" t="str">
        <f>VLOOKUP($K331,Buchungsvarianten!$G$4:$AN$51,COLUMN(K331),FALSE)</f>
        <v>-</v>
      </c>
      <c r="V331" s="181" t="str">
        <f>VLOOKUP($K331,Buchungsvarianten!$G$4:$AN$51,COLUMN(L331),FALSE)</f>
        <v>-</v>
      </c>
      <c r="W331" s="186" t="str">
        <f>VLOOKUP($K331,Buchungsvarianten!$G$4:$AN$51,COLUMN(M331),FALSE)</f>
        <v>-</v>
      </c>
      <c r="X331" s="185" t="str">
        <f>VLOOKUP($K331,Buchungsvarianten!$G$4:$AN$51,COLUMN(N331),FALSE)</f>
        <v>-</v>
      </c>
      <c r="Y331" s="181" t="str">
        <f>VLOOKUP($K331,Buchungsvarianten!$G$4:$AN$51,COLUMN(O331),FALSE)</f>
        <v>-</v>
      </c>
      <c r="Z331" s="181" t="str">
        <f>VLOOKUP($K331,Buchungsvarianten!$G$4:$AN$51,COLUMN(P331),FALSE)</f>
        <v>-</v>
      </c>
      <c r="AA331" s="181" t="str">
        <f>VLOOKUP($K331,Buchungsvarianten!$G$4:$AN$51,COLUMN(Q331),FALSE)</f>
        <v>-</v>
      </c>
      <c r="AB331" s="181" t="str">
        <f>VLOOKUP($K331,Buchungsvarianten!$G$4:$AN$51,COLUMN(R331),FALSE)</f>
        <v>-</v>
      </c>
      <c r="AC331" s="186" t="str">
        <f>VLOOKUP($K331,Buchungsvarianten!$G$4:$AN$51,COLUMN(S331),FALSE)</f>
        <v>-</v>
      </c>
      <c r="AD331" s="185" t="str">
        <f>VLOOKUP($K331,Buchungsvarianten!$G$4:$AN$51,COLUMN(T331),FALSE)</f>
        <v>-</v>
      </c>
      <c r="AE331" s="181" t="str">
        <f>VLOOKUP($K331,Buchungsvarianten!$G$4:$AN$51,COLUMN(U331),FALSE)</f>
        <v>-</v>
      </c>
      <c r="AF331" s="181" t="str">
        <f>VLOOKUP($K331,Buchungsvarianten!$G$4:$AN$51,COLUMN(V331),FALSE)</f>
        <v>-</v>
      </c>
      <c r="AG331" s="181" t="str">
        <f>VLOOKUP($K331,Buchungsvarianten!$G$4:$AN$51,COLUMN(W331),FALSE)</f>
        <v>-</v>
      </c>
      <c r="AH331" s="181" t="str">
        <f>VLOOKUP($K331,Buchungsvarianten!$G$4:$AN$51,COLUMN(X331),FALSE)</f>
        <v>-</v>
      </c>
      <c r="AI331" s="186" t="str">
        <f>VLOOKUP($K331,Buchungsvarianten!$G$4:$AN$51,COLUMN(Y331),FALSE)</f>
        <v>-</v>
      </c>
      <c r="AJ331" s="185" t="str">
        <f>VLOOKUP($K331,Buchungsvarianten!$G$4:$AN$51,COLUMN(Z331),FALSE)</f>
        <v>-</v>
      </c>
      <c r="AK331" s="181" t="str">
        <f>VLOOKUP($K331,Buchungsvarianten!$G$4:$AN$51,COLUMN(AA331),FALSE)</f>
        <v>-</v>
      </c>
      <c r="AL331" s="181" t="str">
        <f>VLOOKUP($K331,Buchungsvarianten!$G$4:$AN$51,COLUMN(AB331),FALSE)</f>
        <v>-</v>
      </c>
      <c r="AM331" s="181" t="str">
        <f>VLOOKUP($K331,Buchungsvarianten!$G$4:$AN$51,COLUMN(AC331),FALSE)</f>
        <v>-</v>
      </c>
      <c r="AN331" s="181" t="str">
        <f>VLOOKUP($K331,Buchungsvarianten!$G$4:$AN$51,COLUMN(AD331),FALSE)</f>
        <v>-</v>
      </c>
      <c r="AO331" s="186" t="str">
        <f>VLOOKUP($K331,Buchungsvarianten!$G$4:$AN$51,COLUMN(AE331),FALSE)</f>
        <v>-</v>
      </c>
      <c r="AP331" s="185" t="str">
        <f>VLOOKUP($K331,Buchungsvarianten!$G$4:$AN$51,COLUMN(AF331),FALSE)</f>
        <v>-</v>
      </c>
      <c r="AQ331" s="181" t="str">
        <f>VLOOKUP($K331,Buchungsvarianten!$G$4:$AN$51,COLUMN(AG331),FALSE)</f>
        <v>-</v>
      </c>
      <c r="AR331" s="186" t="str">
        <f>VLOOKUP($K331,Buchungsvarianten!$G$4:$AN$51,COLUMN(AH331),FALSE)</f>
        <v>-</v>
      </c>
      <c r="AS331" s="35" t="s">
        <v>114</v>
      </c>
    </row>
    <row r="332" spans="1:45" ht="45" x14ac:dyDescent="0.25">
      <c r="A332" s="6" t="s">
        <v>27</v>
      </c>
      <c r="B332" s="6" t="s">
        <v>27</v>
      </c>
      <c r="C332" s="6" t="s">
        <v>28</v>
      </c>
      <c r="D332" s="6" t="s">
        <v>64</v>
      </c>
      <c r="E332" s="6">
        <v>31409</v>
      </c>
      <c r="F332" s="119" t="s">
        <v>82</v>
      </c>
      <c r="G332" s="5">
        <f>K332</f>
        <v>7</v>
      </c>
      <c r="H332" s="4" t="str">
        <f>VLOOKUP(G332,Buchungsvarianten!$D$4:$F$51,2,FALSE)</f>
        <v>Bring</v>
      </c>
      <c r="I332" s="123" t="str">
        <f>VLOOKUP(K332,Buchungsvarianten!$G$4:$AP$51,36,FALSE)</f>
        <v>HH-&gt;Anl.Gem.dep.</v>
      </c>
      <c r="J332" s="116" t="str">
        <f>VLOOKUP(G332,Buchungsvarianten!$D$4:$F$51,3,FALSE)</f>
        <v>Anlage der Gemeinde (nicht WSZ)</v>
      </c>
      <c r="K332" s="7">
        <v>7</v>
      </c>
      <c r="L332" s="185" t="str">
        <f>VLOOKUP($K332,Buchungsvarianten!$G$4:$AN$51,COLUMN(B332),FALSE)</f>
        <v>Übergeber 
(idR. Name, Anschrift)</v>
      </c>
      <c r="M332" s="181" t="str">
        <f>VLOOKUP($K332,Buchungsvarianten!$G$4:$AN$51,COLUMN(C332),FALSE)</f>
        <v>Anl.GLN Gem.Dep.</v>
      </c>
      <c r="N332" s="181" t="str">
        <f>VLOOKUP($K332,Buchungsvarianten!$G$4:$AN$51,COLUMN(D332),FALSE)</f>
        <v>Übernahme</v>
      </c>
      <c r="O332" s="181" t="str">
        <f>VLOOKUP($K332,Buchungsvarianten!$G$4:$AN$51,COLUMN(E332),FALSE)</f>
        <v>-</v>
      </c>
      <c r="P332" s="181" t="str">
        <f>VLOOKUP($K332,Buchungsvarianten!$G$4:$AN$51,COLUMN(F332),FALSE)</f>
        <v>-</v>
      </c>
      <c r="Q332" s="186" t="str">
        <f>VLOOKUP($K332,Buchungsvarianten!$G$4:$AN$51,COLUMN(G332),FALSE)</f>
        <v>-</v>
      </c>
      <c r="R332" s="185" t="str">
        <f>VLOOKUP($K332,Buchungsvarianten!$G$4:$AN$51,COLUMN(H332),FALSE)</f>
        <v>-</v>
      </c>
      <c r="S332" s="181" t="str">
        <f>VLOOKUP($K332,Buchungsvarianten!$G$4:$AN$51,COLUMN(I332),FALSE)</f>
        <v>-</v>
      </c>
      <c r="T332" s="181" t="str">
        <f>VLOOKUP($K332,Buchungsvarianten!$G$4:$AN$51,COLUMN(J332),FALSE)</f>
        <v>-</v>
      </c>
      <c r="U332" s="181" t="str">
        <f>VLOOKUP($K332,Buchungsvarianten!$G$4:$AN$51,COLUMN(K332),FALSE)</f>
        <v>-</v>
      </c>
      <c r="V332" s="181" t="str">
        <f>VLOOKUP($K332,Buchungsvarianten!$G$4:$AN$51,COLUMN(L332),FALSE)</f>
        <v>-</v>
      </c>
      <c r="W332" s="186" t="str">
        <f>VLOOKUP($K332,Buchungsvarianten!$G$4:$AN$51,COLUMN(M332),FALSE)</f>
        <v>-</v>
      </c>
      <c r="X332" s="185" t="str">
        <f>VLOOKUP($K332,Buchungsvarianten!$G$4:$AN$51,COLUMN(N332),FALSE)</f>
        <v>-</v>
      </c>
      <c r="Y332" s="181" t="str">
        <f>VLOOKUP($K332,Buchungsvarianten!$G$4:$AN$51,COLUMN(O332),FALSE)</f>
        <v>-</v>
      </c>
      <c r="Z332" s="181" t="str">
        <f>VLOOKUP($K332,Buchungsvarianten!$G$4:$AN$51,COLUMN(P332),FALSE)</f>
        <v>-</v>
      </c>
      <c r="AA332" s="181" t="str">
        <f>VLOOKUP($K332,Buchungsvarianten!$G$4:$AN$51,COLUMN(Q332),FALSE)</f>
        <v>-</v>
      </c>
      <c r="AB332" s="181" t="str">
        <f>VLOOKUP($K332,Buchungsvarianten!$G$4:$AN$51,COLUMN(R332),FALSE)</f>
        <v>-</v>
      </c>
      <c r="AC332" s="186" t="str">
        <f>VLOOKUP($K332,Buchungsvarianten!$G$4:$AN$51,COLUMN(S332),FALSE)</f>
        <v>-</v>
      </c>
      <c r="AD332" s="185" t="str">
        <f>VLOOKUP($K332,Buchungsvarianten!$G$4:$AN$51,COLUMN(T332),FALSE)</f>
        <v>-</v>
      </c>
      <c r="AE332" s="181" t="str">
        <f>VLOOKUP($K332,Buchungsvarianten!$G$4:$AN$51,COLUMN(U332),FALSE)</f>
        <v>-</v>
      </c>
      <c r="AF332" s="181" t="str">
        <f>VLOOKUP($K332,Buchungsvarianten!$G$4:$AN$51,COLUMN(V332),FALSE)</f>
        <v>-</v>
      </c>
      <c r="AG332" s="181" t="str">
        <f>VLOOKUP($K332,Buchungsvarianten!$G$4:$AN$51,COLUMN(W332),FALSE)</f>
        <v>-</v>
      </c>
      <c r="AH332" s="181" t="str">
        <f>VLOOKUP($K332,Buchungsvarianten!$G$4:$AN$51,COLUMN(X332),FALSE)</f>
        <v>-</v>
      </c>
      <c r="AI332" s="186" t="str">
        <f>VLOOKUP($K332,Buchungsvarianten!$G$4:$AN$51,COLUMN(Y332),FALSE)</f>
        <v>-</v>
      </c>
      <c r="AJ332" s="185" t="str">
        <f>VLOOKUP($K332,Buchungsvarianten!$G$4:$AN$51,COLUMN(Z332),FALSE)</f>
        <v>-</v>
      </c>
      <c r="AK332" s="181" t="str">
        <f>VLOOKUP($K332,Buchungsvarianten!$G$4:$AN$51,COLUMN(AA332),FALSE)</f>
        <v>-</v>
      </c>
      <c r="AL332" s="181" t="str">
        <f>VLOOKUP($K332,Buchungsvarianten!$G$4:$AN$51,COLUMN(AB332),FALSE)</f>
        <v>-</v>
      </c>
      <c r="AM332" s="181" t="str">
        <f>VLOOKUP($K332,Buchungsvarianten!$G$4:$AN$51,COLUMN(AC332),FALSE)</f>
        <v>-</v>
      </c>
      <c r="AN332" s="181" t="str">
        <f>VLOOKUP($K332,Buchungsvarianten!$G$4:$AN$51,COLUMN(AD332),FALSE)</f>
        <v>-</v>
      </c>
      <c r="AO332" s="186" t="str">
        <f>VLOOKUP($K332,Buchungsvarianten!$G$4:$AN$51,COLUMN(AE332),FALSE)</f>
        <v>-</v>
      </c>
      <c r="AP332" s="185" t="str">
        <f>VLOOKUP($K332,Buchungsvarianten!$G$4:$AN$51,COLUMN(AF332),FALSE)</f>
        <v>-</v>
      </c>
      <c r="AQ332" s="181" t="str">
        <f>VLOOKUP($K332,Buchungsvarianten!$G$4:$AN$51,COLUMN(AG332),FALSE)</f>
        <v>-</v>
      </c>
      <c r="AR332" s="186" t="str">
        <f>VLOOKUP($K332,Buchungsvarianten!$G$4:$AN$51,COLUMN(AH332),FALSE)</f>
        <v>-</v>
      </c>
      <c r="AS332" s="35" t="s">
        <v>114</v>
      </c>
    </row>
    <row r="333" spans="1:45" ht="30" x14ac:dyDescent="0.25">
      <c r="A333" s="6" t="s">
        <v>27</v>
      </c>
      <c r="B333" s="6" t="s">
        <v>27</v>
      </c>
      <c r="C333" s="6" t="s">
        <v>28</v>
      </c>
      <c r="D333" s="6" t="s">
        <v>64</v>
      </c>
      <c r="E333" s="6" t="s">
        <v>80</v>
      </c>
      <c r="F333" s="119" t="s">
        <v>81</v>
      </c>
      <c r="G333" s="5">
        <f>K333</f>
        <v>4</v>
      </c>
      <c r="H333" s="4" t="str">
        <f>VLOOKUP(G333,Buchungsvarianten!$D$4:$F$51,2,FALSE)</f>
        <v>Bring</v>
      </c>
      <c r="I333" s="123" t="str">
        <f>VLOOKUP(K333,Buchungsvarianten!$G$4:$AP$51,36,FALSE)</f>
        <v>HH-&gt;Gem-&gt;WSZ(Verband) -&gt;S/B</v>
      </c>
      <c r="J333" s="116" t="str">
        <f>VLOOKUP(G333,Buchungsvarianten!$D$4:$F$51,3,FALSE)</f>
        <v>WSZ als Anlage des Verbandes</v>
      </c>
      <c r="K333" s="7">
        <v>4</v>
      </c>
      <c r="L333" s="185" t="str">
        <f>VLOOKUP($K333,Buchungsvarianten!$G$4:$AN$51,COLUMN(B333),FALSE)</f>
        <v>&lt;Pers.GLN Gem.&gt;</v>
      </c>
      <c r="M333" s="181" t="str">
        <f>VLOOKUP($K333,Buchungsvarianten!$G$4:$AN$51,COLUMN(C333),FALSE)</f>
        <v>&lt;Pers.GLN Gem.&gt;</v>
      </c>
      <c r="N333" s="181" t="str">
        <f>VLOOKUP($K333,Buchungsvarianten!$G$4:$AN$51,COLUMN(D333),FALSE)</f>
        <v>&lt;ÜN in Strecke&gt;</v>
      </c>
      <c r="O333" s="181" t="str">
        <f>VLOOKUP($K333,Buchungsvarianten!$G$4:$AN$51,COLUMN(E333),FALSE)</f>
        <v>&lt;Pers.GLN Gem.&gt;</v>
      </c>
      <c r="P333" s="181" t="str">
        <f>VLOOKUP($K333,Buchungsvarianten!$G$4:$AN$51,COLUMN(F333),FALSE)</f>
        <v>&lt;Stand.GLN WSZ (Verband)&gt;</v>
      </c>
      <c r="Q333" s="186" t="str">
        <f>VLOOKUP($K333,Buchungsvarianten!$G$4:$AN$51,COLUMN(G333),FALSE)</f>
        <v>&lt;ÜG aus Strecke&gt;</v>
      </c>
      <c r="R333" s="185" t="str">
        <f>VLOOKUP($K333,Buchungsvarianten!$G$4:$AN$51,COLUMN(H333),FALSE)</f>
        <v>&lt;Pers.GLN Gem.&gt;</v>
      </c>
      <c r="S333" s="181" t="str">
        <f>VLOOKUP($K333,Buchungsvarianten!$G$4:$AN$51,COLUMN(I333),FALSE)</f>
        <v>&lt;Anl.GLN WSZ (Verband)&gt;</v>
      </c>
      <c r="T333" s="181" t="str">
        <f>VLOOKUP($K333,Buchungsvarianten!$G$4:$AN$51,COLUMN(J333),FALSE)</f>
        <v>&lt;Übernahme&gt;</v>
      </c>
      <c r="U333" s="181" t="str">
        <f>VLOOKUP($K333,Buchungsvarianten!$G$4:$AN$51,COLUMN(K333),FALSE)</f>
        <v>Anl.GLN WSZ (Verband)</v>
      </c>
      <c r="V333" s="181" t="str">
        <f>VLOOKUP($K333,Buchungsvarianten!$G$4:$AN$51,COLUMN(L333),FALSE)</f>
        <v>Stand.GLN S/B</v>
      </c>
      <c r="W333" s="186" t="str">
        <f>VLOOKUP($K333,Buchungsvarianten!$G$4:$AN$51,COLUMN(M333),FALSE)</f>
        <v>Übergabe</v>
      </c>
      <c r="X333" s="185" t="str">
        <f>VLOOKUP($K333,Buchungsvarianten!$G$4:$AN$51,COLUMN(N333),FALSE)</f>
        <v>Stand.GLN WSZ (Verband)</v>
      </c>
      <c r="Y333" s="181" t="str">
        <f>VLOOKUP($K333,Buchungsvarianten!$G$4:$AN$51,COLUMN(O333),FALSE)</f>
        <v>Anl.GLN S/B</v>
      </c>
      <c r="Z333" s="181" t="str">
        <f>VLOOKUP($K333,Buchungsvarianten!$G$4:$AN$51,COLUMN(P333),FALSE)</f>
        <v>Übernahme</v>
      </c>
      <c r="AA333" s="181" t="str">
        <f>VLOOKUP($K333,Buchungsvarianten!$G$4:$AN$51,COLUMN(Q333),FALSE)</f>
        <v>-</v>
      </c>
      <c r="AB333" s="181" t="str">
        <f>VLOOKUP($K333,Buchungsvarianten!$G$4:$AN$51,COLUMN(R333),FALSE)</f>
        <v>-</v>
      </c>
      <c r="AC333" s="186" t="str">
        <f>VLOOKUP($K333,Buchungsvarianten!$G$4:$AN$51,COLUMN(S333),FALSE)</f>
        <v>-</v>
      </c>
      <c r="AD333" s="185" t="str">
        <f>VLOOKUP($K333,Buchungsvarianten!$G$4:$AN$51,COLUMN(T333),FALSE)</f>
        <v>-</v>
      </c>
      <c r="AE333" s="181" t="str">
        <f>VLOOKUP($K333,Buchungsvarianten!$G$4:$AN$51,COLUMN(U333),FALSE)</f>
        <v>-</v>
      </c>
      <c r="AF333" s="181" t="str">
        <f>VLOOKUP($K333,Buchungsvarianten!$G$4:$AN$51,COLUMN(V333),FALSE)</f>
        <v>-</v>
      </c>
      <c r="AG333" s="181" t="str">
        <f>VLOOKUP($K333,Buchungsvarianten!$G$4:$AN$51,COLUMN(W333),FALSE)</f>
        <v>-</v>
      </c>
      <c r="AH333" s="181" t="str">
        <f>VLOOKUP($K333,Buchungsvarianten!$G$4:$AN$51,COLUMN(X333),FALSE)</f>
        <v>-</v>
      </c>
      <c r="AI333" s="186" t="str">
        <f>VLOOKUP($K333,Buchungsvarianten!$G$4:$AN$51,COLUMN(Y333),FALSE)</f>
        <v>-</v>
      </c>
      <c r="AJ333" s="185" t="str">
        <f>VLOOKUP($K333,Buchungsvarianten!$G$4:$AN$51,COLUMN(Z333),FALSE)</f>
        <v>-</v>
      </c>
      <c r="AK333" s="181" t="str">
        <f>VLOOKUP($K333,Buchungsvarianten!$G$4:$AN$51,COLUMN(AA333),FALSE)</f>
        <v>-</v>
      </c>
      <c r="AL333" s="181" t="str">
        <f>VLOOKUP($K333,Buchungsvarianten!$G$4:$AN$51,COLUMN(AB333),FALSE)</f>
        <v>-</v>
      </c>
      <c r="AM333" s="181" t="str">
        <f>VLOOKUP($K333,Buchungsvarianten!$G$4:$AN$51,COLUMN(AC333),FALSE)</f>
        <v>-</v>
      </c>
      <c r="AN333" s="181" t="str">
        <f>VLOOKUP($K333,Buchungsvarianten!$G$4:$AN$51,COLUMN(AD333),FALSE)</f>
        <v>-</v>
      </c>
      <c r="AO333" s="186" t="str">
        <f>VLOOKUP($K333,Buchungsvarianten!$G$4:$AN$51,COLUMN(AE333),FALSE)</f>
        <v>-</v>
      </c>
      <c r="AP333" s="185" t="str">
        <f>VLOOKUP($K333,Buchungsvarianten!$G$4:$AN$51,COLUMN(AF333),FALSE)</f>
        <v>-</v>
      </c>
      <c r="AQ333" s="181" t="str">
        <f>VLOOKUP($K333,Buchungsvarianten!$G$4:$AN$51,COLUMN(AG333),FALSE)</f>
        <v>-</v>
      </c>
      <c r="AR333" s="186" t="str">
        <f>VLOOKUP($K333,Buchungsvarianten!$G$4:$AN$51,COLUMN(AH333),FALSE)</f>
        <v>-</v>
      </c>
      <c r="AS333" s="35"/>
    </row>
    <row r="334" spans="1:45" ht="30" x14ac:dyDescent="0.25">
      <c r="A334" s="6" t="s">
        <v>27</v>
      </c>
      <c r="B334" s="6" t="s">
        <v>27</v>
      </c>
      <c r="C334" s="6" t="s">
        <v>28</v>
      </c>
      <c r="D334" s="6" t="s">
        <v>64</v>
      </c>
      <c r="E334" s="6">
        <v>31409</v>
      </c>
      <c r="F334" s="119" t="s">
        <v>82</v>
      </c>
      <c r="G334" s="5">
        <f>K334</f>
        <v>4</v>
      </c>
      <c r="H334" s="4" t="str">
        <f>VLOOKUP(G334,Buchungsvarianten!$D$4:$F$51,2,FALSE)</f>
        <v>Bring</v>
      </c>
      <c r="I334" s="123" t="str">
        <f>VLOOKUP(K334,Buchungsvarianten!$G$4:$AP$51,36,FALSE)</f>
        <v>HH-&gt;Gem-&gt;WSZ(Verband) -&gt;S/B</v>
      </c>
      <c r="J334" s="116" t="str">
        <f>VLOOKUP(G334,Buchungsvarianten!$D$4:$F$51,3,FALSE)</f>
        <v>WSZ als Anlage des Verbandes</v>
      </c>
      <c r="K334" s="7">
        <v>4</v>
      </c>
      <c r="L334" s="185" t="str">
        <f>VLOOKUP($K334,Buchungsvarianten!$G$4:$AN$51,COLUMN(B334),FALSE)</f>
        <v>&lt;Pers.GLN Gem.&gt;</v>
      </c>
      <c r="M334" s="181" t="str">
        <f>VLOOKUP($K334,Buchungsvarianten!$G$4:$AN$51,COLUMN(C334),FALSE)</f>
        <v>&lt;Pers.GLN Gem.&gt;</v>
      </c>
      <c r="N334" s="181" t="str">
        <f>VLOOKUP($K334,Buchungsvarianten!$G$4:$AN$51,COLUMN(D334),FALSE)</f>
        <v>&lt;ÜN in Strecke&gt;</v>
      </c>
      <c r="O334" s="181" t="str">
        <f>VLOOKUP($K334,Buchungsvarianten!$G$4:$AN$51,COLUMN(E334),FALSE)</f>
        <v>&lt;Pers.GLN Gem.&gt;</v>
      </c>
      <c r="P334" s="181" t="str">
        <f>VLOOKUP($K334,Buchungsvarianten!$G$4:$AN$51,COLUMN(F334),FALSE)</f>
        <v>&lt;Stand.GLN WSZ (Verband)&gt;</v>
      </c>
      <c r="Q334" s="186" t="str">
        <f>VLOOKUP($K334,Buchungsvarianten!$G$4:$AN$51,COLUMN(G334),FALSE)</f>
        <v>&lt;ÜG aus Strecke&gt;</v>
      </c>
      <c r="R334" s="185" t="str">
        <f>VLOOKUP($K334,Buchungsvarianten!$G$4:$AN$51,COLUMN(H334),FALSE)</f>
        <v>&lt;Pers.GLN Gem.&gt;</v>
      </c>
      <c r="S334" s="181" t="str">
        <f>VLOOKUP($K334,Buchungsvarianten!$G$4:$AN$51,COLUMN(I334),FALSE)</f>
        <v>&lt;Anl.GLN WSZ (Verband)&gt;</v>
      </c>
      <c r="T334" s="181" t="str">
        <f>VLOOKUP($K334,Buchungsvarianten!$G$4:$AN$51,COLUMN(J334),FALSE)</f>
        <v>&lt;Übernahme&gt;</v>
      </c>
      <c r="U334" s="181" t="str">
        <f>VLOOKUP($K334,Buchungsvarianten!$G$4:$AN$51,COLUMN(K334),FALSE)</f>
        <v>Anl.GLN WSZ (Verband)</v>
      </c>
      <c r="V334" s="181" t="str">
        <f>VLOOKUP($K334,Buchungsvarianten!$G$4:$AN$51,COLUMN(L334),FALSE)</f>
        <v>Stand.GLN S/B</v>
      </c>
      <c r="W334" s="186" t="str">
        <f>VLOOKUP($K334,Buchungsvarianten!$G$4:$AN$51,COLUMN(M334),FALSE)</f>
        <v>Übergabe</v>
      </c>
      <c r="X334" s="185" t="str">
        <f>VLOOKUP($K334,Buchungsvarianten!$G$4:$AN$51,COLUMN(N334),FALSE)</f>
        <v>Stand.GLN WSZ (Verband)</v>
      </c>
      <c r="Y334" s="181" t="str">
        <f>VLOOKUP($K334,Buchungsvarianten!$G$4:$AN$51,COLUMN(O334),FALSE)</f>
        <v>Anl.GLN S/B</v>
      </c>
      <c r="Z334" s="181" t="str">
        <f>VLOOKUP($K334,Buchungsvarianten!$G$4:$AN$51,COLUMN(P334),FALSE)</f>
        <v>Übernahme</v>
      </c>
      <c r="AA334" s="181" t="str">
        <f>VLOOKUP($K334,Buchungsvarianten!$G$4:$AN$51,COLUMN(Q334),FALSE)</f>
        <v>-</v>
      </c>
      <c r="AB334" s="181" t="str">
        <f>VLOOKUP($K334,Buchungsvarianten!$G$4:$AN$51,COLUMN(R334),FALSE)</f>
        <v>-</v>
      </c>
      <c r="AC334" s="186" t="str">
        <f>VLOOKUP($K334,Buchungsvarianten!$G$4:$AN$51,COLUMN(S334),FALSE)</f>
        <v>-</v>
      </c>
      <c r="AD334" s="185" t="str">
        <f>VLOOKUP($K334,Buchungsvarianten!$G$4:$AN$51,COLUMN(T334),FALSE)</f>
        <v>-</v>
      </c>
      <c r="AE334" s="181" t="str">
        <f>VLOOKUP($K334,Buchungsvarianten!$G$4:$AN$51,COLUMN(U334),FALSE)</f>
        <v>-</v>
      </c>
      <c r="AF334" s="181" t="str">
        <f>VLOOKUP($K334,Buchungsvarianten!$G$4:$AN$51,COLUMN(V334),FALSE)</f>
        <v>-</v>
      </c>
      <c r="AG334" s="181" t="str">
        <f>VLOOKUP($K334,Buchungsvarianten!$G$4:$AN$51,COLUMN(W334),FALSE)</f>
        <v>-</v>
      </c>
      <c r="AH334" s="181" t="str">
        <f>VLOOKUP($K334,Buchungsvarianten!$G$4:$AN$51,COLUMN(X334),FALSE)</f>
        <v>-</v>
      </c>
      <c r="AI334" s="186" t="str">
        <f>VLOOKUP($K334,Buchungsvarianten!$G$4:$AN$51,COLUMN(Y334),FALSE)</f>
        <v>-</v>
      </c>
      <c r="AJ334" s="185" t="str">
        <f>VLOOKUP($K334,Buchungsvarianten!$G$4:$AN$51,COLUMN(Z334),FALSE)</f>
        <v>-</v>
      </c>
      <c r="AK334" s="181" t="str">
        <f>VLOOKUP($K334,Buchungsvarianten!$G$4:$AN$51,COLUMN(AA334),FALSE)</f>
        <v>-</v>
      </c>
      <c r="AL334" s="181" t="str">
        <f>VLOOKUP($K334,Buchungsvarianten!$G$4:$AN$51,COLUMN(AB334),FALSE)</f>
        <v>-</v>
      </c>
      <c r="AM334" s="181" t="str">
        <f>VLOOKUP($K334,Buchungsvarianten!$G$4:$AN$51,COLUMN(AC334),FALSE)</f>
        <v>-</v>
      </c>
      <c r="AN334" s="181" t="str">
        <f>VLOOKUP($K334,Buchungsvarianten!$G$4:$AN$51,COLUMN(AD334),FALSE)</f>
        <v>-</v>
      </c>
      <c r="AO334" s="186" t="str">
        <f>VLOOKUP($K334,Buchungsvarianten!$G$4:$AN$51,COLUMN(AE334),FALSE)</f>
        <v>-</v>
      </c>
      <c r="AP334" s="185" t="str">
        <f>VLOOKUP($K334,Buchungsvarianten!$G$4:$AN$51,COLUMN(AF334),FALSE)</f>
        <v>-</v>
      </c>
      <c r="AQ334" s="181" t="str">
        <f>VLOOKUP($K334,Buchungsvarianten!$G$4:$AN$51,COLUMN(AG334),FALSE)</f>
        <v>-</v>
      </c>
      <c r="AR334" s="186" t="str">
        <f>VLOOKUP($K334,Buchungsvarianten!$G$4:$AN$51,COLUMN(AH334),FALSE)</f>
        <v>-</v>
      </c>
      <c r="AS334" s="35"/>
    </row>
    <row r="335" spans="1:45" ht="30" x14ac:dyDescent="0.25">
      <c r="A335" s="6" t="s">
        <v>27</v>
      </c>
      <c r="B335" s="6" t="s">
        <v>27</v>
      </c>
      <c r="C335" s="6" t="s">
        <v>28</v>
      </c>
      <c r="D335" s="6" t="s">
        <v>66</v>
      </c>
      <c r="E335" s="22">
        <v>12302</v>
      </c>
      <c r="F335" s="118" t="s">
        <v>67</v>
      </c>
      <c r="G335" s="5">
        <f t="shared" si="5"/>
        <v>6</v>
      </c>
      <c r="H335" s="4" t="str">
        <f>VLOOKUP(G335,Buchungsvarianten!$D$4:$F$51,2,FALSE)</f>
        <v>Bring</v>
      </c>
      <c r="I335" s="123" t="str">
        <f>VLOOKUP(K335,Buchungsvarianten!$G$4:$AP$51,36,FALSE)</f>
        <v>HH-&gt;Gem-&gt;WSZ(Verband)-&gt;BAWU-&gt;S/B</v>
      </c>
      <c r="J335" s="116" t="str">
        <f>VLOOKUP(G335,Buchungsvarianten!$D$4:$F$51,3,FALSE)</f>
        <v>WSZ als Anlage des Verbandes</v>
      </c>
      <c r="K335" s="7">
        <v>6</v>
      </c>
      <c r="L335" s="185" t="str">
        <f>VLOOKUP($K335,Buchungsvarianten!$G$4:$AN$51,COLUMN(B335),FALSE)</f>
        <v>&lt;Pers.GLN Gem.&gt;</v>
      </c>
      <c r="M335" s="181" t="str">
        <f>VLOOKUP($K335,Buchungsvarianten!$G$4:$AN$51,COLUMN(C335),FALSE)</f>
        <v>&lt;Pers.GLN Gem.&gt;</v>
      </c>
      <c r="N335" s="181" t="str">
        <f>VLOOKUP($K335,Buchungsvarianten!$G$4:$AN$51,COLUMN(D335),FALSE)</f>
        <v>&lt;ÜN in Strecke&gt;</v>
      </c>
      <c r="O335" s="181" t="str">
        <f>VLOOKUP($K335,Buchungsvarianten!$G$4:$AN$51,COLUMN(E335),FALSE)</f>
        <v>&lt;Pers.GLN Gem.&gt;</v>
      </c>
      <c r="P335" s="181" t="str">
        <f>VLOOKUP($K335,Buchungsvarianten!$G$4:$AN$51,COLUMN(F335),FALSE)</f>
        <v>&lt;Stand.GLN WSZ (Verband)&gt;</v>
      </c>
      <c r="Q335" s="186" t="str">
        <f>VLOOKUP($K335,Buchungsvarianten!$G$4:$AN$51,COLUMN(G335),FALSE)</f>
        <v>&lt;ÜG aus Strecke&gt;</v>
      </c>
      <c r="R335" s="185" t="str">
        <f>VLOOKUP($K335,Buchungsvarianten!$G$4:$AN$51,COLUMN(H335),FALSE)</f>
        <v>&lt;Pers.GLN Gem.&gt;</v>
      </c>
      <c r="S335" s="181" t="str">
        <f>VLOOKUP($K335,Buchungsvarianten!$G$4:$AN$51,COLUMN(I335),FALSE)</f>
        <v>&lt;Anl.GLN WSZ (Verband)&gt;</v>
      </c>
      <c r="T335" s="181" t="str">
        <f>VLOOKUP($K335,Buchungsvarianten!$G$4:$AN$51,COLUMN(J335),FALSE)</f>
        <v>&lt;Übernahme&gt;</v>
      </c>
      <c r="U335" s="181" t="str">
        <f>VLOOKUP($K335,Buchungsvarianten!$G$4:$AN$51,COLUMN(K335),FALSE)</f>
        <v>Anl.GLN WSZ (Verband)</v>
      </c>
      <c r="V335" s="181" t="str">
        <f>VLOOKUP($K335,Buchungsvarianten!$G$4:$AN$51,COLUMN(L335),FALSE)</f>
        <v>Pers.GLN BAWU</v>
      </c>
      <c r="W335" s="186" t="str">
        <f>VLOOKUP($K335,Buchungsvarianten!$G$4:$AN$51,COLUMN(M335),FALSE)</f>
        <v>ÜG in Strecke</v>
      </c>
      <c r="X335" s="185" t="str">
        <f>VLOOKUP($K335,Buchungsvarianten!$G$4:$AN$51,COLUMN(N335),FALSE)</f>
        <v>Stand.GLN WSZ (Verband)</v>
      </c>
      <c r="Y335" s="181" t="str">
        <f>VLOOKUP($K335,Buchungsvarianten!$G$4:$AN$51,COLUMN(O335),FALSE)</f>
        <v>Pers.GLN BAWU</v>
      </c>
      <c r="Z335" s="181" t="str">
        <f>VLOOKUP($K335,Buchungsvarianten!$G$4:$AN$51,COLUMN(P335),FALSE)</f>
        <v>ÜN in Strecke</v>
      </c>
      <c r="AA335" s="181" t="str">
        <f>VLOOKUP($K335,Buchungsvarianten!$G$4:$AN$51,COLUMN(Q335),FALSE)</f>
        <v>Pers.GLN BAWU</v>
      </c>
      <c r="AB335" s="181" t="str">
        <f>VLOOKUP($K335,Buchungsvarianten!$G$4:$AN$51,COLUMN(R335),FALSE)</f>
        <v>Stand.GLN S/B</v>
      </c>
      <c r="AC335" s="186" t="str">
        <f>VLOOKUP($K335,Buchungsvarianten!$G$4:$AN$51,COLUMN(S335),FALSE)</f>
        <v>ÜG aus Strecke</v>
      </c>
      <c r="AD335" s="185" t="str">
        <f>VLOOKUP($K335,Buchungsvarianten!$G$4:$AN$51,COLUMN(T335),FALSE)</f>
        <v>Pers.GLN BAWU</v>
      </c>
      <c r="AE335" s="181" t="str">
        <f>VLOOKUP($K335,Buchungsvarianten!$G$4:$AN$51,COLUMN(U335),FALSE)</f>
        <v>Anl.GLN S/B</v>
      </c>
      <c r="AF335" s="181" t="str">
        <f>VLOOKUP($K335,Buchungsvarianten!$G$4:$AN$51,COLUMN(V335),FALSE)</f>
        <v>ÜN aus Strecke</v>
      </c>
      <c r="AG335" s="181" t="str">
        <f>VLOOKUP($K335,Buchungsvarianten!$G$4:$AN$51,COLUMN(W335),FALSE)</f>
        <v>-</v>
      </c>
      <c r="AH335" s="181" t="str">
        <f>VLOOKUP($K335,Buchungsvarianten!$G$4:$AN$51,COLUMN(X335),FALSE)</f>
        <v>-</v>
      </c>
      <c r="AI335" s="186" t="str">
        <f>VLOOKUP($K335,Buchungsvarianten!$G$4:$AN$51,COLUMN(Y335),FALSE)</f>
        <v>-</v>
      </c>
      <c r="AJ335" s="185" t="str">
        <f>VLOOKUP($K335,Buchungsvarianten!$G$4:$AN$51,COLUMN(Z335),FALSE)</f>
        <v>-</v>
      </c>
      <c r="AK335" s="181" t="str">
        <f>VLOOKUP($K335,Buchungsvarianten!$G$4:$AN$51,COLUMN(AA335),FALSE)</f>
        <v>-</v>
      </c>
      <c r="AL335" s="181" t="str">
        <f>VLOOKUP($K335,Buchungsvarianten!$G$4:$AN$51,COLUMN(AB335),FALSE)</f>
        <v>-</v>
      </c>
      <c r="AM335" s="181" t="str">
        <f>VLOOKUP($K335,Buchungsvarianten!$G$4:$AN$51,COLUMN(AC335),FALSE)</f>
        <v>-</v>
      </c>
      <c r="AN335" s="181" t="str">
        <f>VLOOKUP($K335,Buchungsvarianten!$G$4:$AN$51,COLUMN(AD335),FALSE)</f>
        <v>-</v>
      </c>
      <c r="AO335" s="186" t="str">
        <f>VLOOKUP($K335,Buchungsvarianten!$G$4:$AN$51,COLUMN(AE335),FALSE)</f>
        <v>-</v>
      </c>
      <c r="AP335" s="185" t="str">
        <f>VLOOKUP($K335,Buchungsvarianten!$G$4:$AN$51,COLUMN(AF335),FALSE)</f>
        <v>-</v>
      </c>
      <c r="AQ335" s="181" t="str">
        <f>VLOOKUP($K335,Buchungsvarianten!$G$4:$AN$51,COLUMN(AG335),FALSE)</f>
        <v>-</v>
      </c>
      <c r="AR335" s="186" t="str">
        <f>VLOOKUP($K335,Buchungsvarianten!$G$4:$AN$51,COLUMN(AH335),FALSE)</f>
        <v>-</v>
      </c>
      <c r="AS335" s="35"/>
    </row>
    <row r="336" spans="1:45" ht="60" x14ac:dyDescent="0.25">
      <c r="A336" s="6" t="s">
        <v>27</v>
      </c>
      <c r="B336" s="6" t="s">
        <v>27</v>
      </c>
      <c r="C336" s="6" t="s">
        <v>28</v>
      </c>
      <c r="D336" s="6" t="s">
        <v>66</v>
      </c>
      <c r="E336" s="22">
        <v>18718</v>
      </c>
      <c r="F336" s="118" t="s">
        <v>792</v>
      </c>
      <c r="G336" s="5">
        <f t="shared" si="5"/>
        <v>1</v>
      </c>
      <c r="H336" s="4" t="str">
        <f>VLOOKUP(G336,Buchungsvarianten!$D$4:$F$51,2,FALSE)</f>
        <v>Hol</v>
      </c>
      <c r="I336" s="123" t="str">
        <f>VLOOKUP(K336,Buchungsvarianten!$G$4:$AP$51,36,FALSE)</f>
        <v>HH-&gt;Gem-&gt;Verband-&gt;S/B</v>
      </c>
      <c r="J336" s="116" t="str">
        <f>VLOOKUP(G336,Buchungsvarianten!$D$4:$F$51,3,FALSE)</f>
        <v>fremde Anlage</v>
      </c>
      <c r="K336" s="7">
        <v>1</v>
      </c>
      <c r="L336" s="185" t="str">
        <f>VLOOKUP($K336,Buchungsvarianten!$G$4:$AN$51,COLUMN(B336),FALSE)</f>
        <v>&lt;Pers.GLN Gem.&gt;</v>
      </c>
      <c r="M336" s="181" t="str">
        <f>VLOOKUP($K336,Buchungsvarianten!$G$4:$AN$51,COLUMN(C336),FALSE)</f>
        <v>&lt;Pers.GLN Gem.&gt;</v>
      </c>
      <c r="N336" s="181" t="str">
        <f>VLOOKUP($K336,Buchungsvarianten!$G$4:$AN$51,COLUMN(D336),FALSE)</f>
        <v>&lt;ÜN in Strecke&gt;</v>
      </c>
      <c r="O336" s="181" t="str">
        <f>VLOOKUP($K336,Buchungsvarianten!$G$4:$AN$51,COLUMN(E336),FALSE)</f>
        <v>&lt;Pers.GLN Gem.&gt;</v>
      </c>
      <c r="P336" s="181" t="str">
        <f>VLOOKUP($K336,Buchungsvarianten!$G$4:$AN$51,COLUMN(F336),FALSE)</f>
        <v>&lt;Pers.GLN Verband&gt;</v>
      </c>
      <c r="Q336" s="186" t="str">
        <f>VLOOKUP($K336,Buchungsvarianten!$G$4:$AN$51,COLUMN(G336),FALSE)</f>
        <v>&lt;ÜG aus/in Strecke&gt;</v>
      </c>
      <c r="R336" s="185" t="str">
        <f>VLOOKUP($K336,Buchungsvarianten!$G$4:$AN$51,COLUMN(H336),FALSE)</f>
        <v>Pers.GLN Gem.</v>
      </c>
      <c r="S336" s="181" t="str">
        <f>VLOOKUP($K336,Buchungsvarianten!$G$4:$AN$51,COLUMN(I336),FALSE)</f>
        <v>Pers.GLN Verband</v>
      </c>
      <c r="T336" s="181" t="str">
        <f>VLOOKUP($K336,Buchungsvarianten!$G$4:$AN$51,COLUMN(J336),FALSE)</f>
        <v>ÜN in Strecke</v>
      </c>
      <c r="U336" s="181" t="str">
        <f>VLOOKUP($K336,Buchungsvarianten!$G$4:$AN$51,COLUMN(K336),FALSE)</f>
        <v>Pers.GLN Verband</v>
      </c>
      <c r="V336" s="181" t="str">
        <f>VLOOKUP($K336,Buchungsvarianten!$G$4:$AN$51,COLUMN(L336),FALSE)</f>
        <v>Stand.GLN S/B</v>
      </c>
      <c r="W336" s="186" t="str">
        <f>VLOOKUP($K336,Buchungsvarianten!$G$4:$AN$51,COLUMN(M336),FALSE)</f>
        <v>ÜG aus Strecke</v>
      </c>
      <c r="X336" s="185" t="str">
        <f>VLOOKUP($K336,Buchungsvarianten!$G$4:$AN$51,COLUMN(N336),FALSE)</f>
        <v>Pers.GLN Verband</v>
      </c>
      <c r="Y336" s="181" t="str">
        <f>VLOOKUP($K336,Buchungsvarianten!$G$4:$AN$51,COLUMN(O336),FALSE)</f>
        <v>Anl.GLN S/B</v>
      </c>
      <c r="Z336" s="181" t="str">
        <f>VLOOKUP($K336,Buchungsvarianten!$G$4:$AN$51,COLUMN(P336),FALSE)</f>
        <v>ÜN aus Strecke</v>
      </c>
      <c r="AA336" s="181" t="str">
        <f>VLOOKUP($K336,Buchungsvarianten!$G$4:$AN$51,COLUMN(Q336),FALSE)</f>
        <v>-</v>
      </c>
      <c r="AB336" s="181" t="str">
        <f>VLOOKUP($K336,Buchungsvarianten!$G$4:$AN$51,COLUMN(R336),FALSE)</f>
        <v>-</v>
      </c>
      <c r="AC336" s="186" t="str">
        <f>VLOOKUP($K336,Buchungsvarianten!$G$4:$AN$51,COLUMN(S336),FALSE)</f>
        <v>-</v>
      </c>
      <c r="AD336" s="185" t="str">
        <f>VLOOKUP($K336,Buchungsvarianten!$G$4:$AN$51,COLUMN(T336),FALSE)</f>
        <v>-</v>
      </c>
      <c r="AE336" s="181" t="str">
        <f>VLOOKUP($K336,Buchungsvarianten!$G$4:$AN$51,COLUMN(U336),FALSE)</f>
        <v>-</v>
      </c>
      <c r="AF336" s="181" t="str">
        <f>VLOOKUP($K336,Buchungsvarianten!$G$4:$AN$51,COLUMN(V336),FALSE)</f>
        <v>-</v>
      </c>
      <c r="AG336" s="181" t="str">
        <f>VLOOKUP($K336,Buchungsvarianten!$G$4:$AN$51,COLUMN(W336),FALSE)</f>
        <v>-</v>
      </c>
      <c r="AH336" s="181" t="str">
        <f>VLOOKUP($K336,Buchungsvarianten!$G$4:$AN$51,COLUMN(X336),FALSE)</f>
        <v>-</v>
      </c>
      <c r="AI336" s="186" t="str">
        <f>VLOOKUP($K336,Buchungsvarianten!$G$4:$AN$51,COLUMN(Y336),FALSE)</f>
        <v>-</v>
      </c>
      <c r="AJ336" s="185" t="str">
        <f>VLOOKUP($K336,Buchungsvarianten!$G$4:$AN$51,COLUMN(Z336),FALSE)</f>
        <v>-</v>
      </c>
      <c r="AK336" s="181" t="str">
        <f>VLOOKUP($K336,Buchungsvarianten!$G$4:$AN$51,COLUMN(AA336),FALSE)</f>
        <v>-</v>
      </c>
      <c r="AL336" s="181" t="str">
        <f>VLOOKUP($K336,Buchungsvarianten!$G$4:$AN$51,COLUMN(AB336),FALSE)</f>
        <v>-</v>
      </c>
      <c r="AM336" s="181" t="str">
        <f>VLOOKUP($K336,Buchungsvarianten!$G$4:$AN$51,COLUMN(AC336),FALSE)</f>
        <v>-</v>
      </c>
      <c r="AN336" s="181" t="str">
        <f>VLOOKUP($K336,Buchungsvarianten!$G$4:$AN$51,COLUMN(AD336),FALSE)</f>
        <v>-</v>
      </c>
      <c r="AO336" s="186" t="str">
        <f>VLOOKUP($K336,Buchungsvarianten!$G$4:$AN$51,COLUMN(AE336),FALSE)</f>
        <v>-</v>
      </c>
      <c r="AP336" s="185" t="str">
        <f>VLOOKUP($K336,Buchungsvarianten!$G$4:$AN$51,COLUMN(AF336),FALSE)</f>
        <v>-</v>
      </c>
      <c r="AQ336" s="181" t="str">
        <f>VLOOKUP($K336,Buchungsvarianten!$G$4:$AN$51,COLUMN(AG336),FALSE)</f>
        <v>-</v>
      </c>
      <c r="AR336" s="186" t="str">
        <f>VLOOKUP($K336,Buchungsvarianten!$G$4:$AN$51,COLUMN(AH336),FALSE)</f>
        <v>-</v>
      </c>
      <c r="AS336" s="40" t="s">
        <v>147</v>
      </c>
    </row>
    <row r="337" spans="1:45" ht="30" x14ac:dyDescent="0.25">
      <c r="A337" s="6" t="s">
        <v>27</v>
      </c>
      <c r="B337" s="6" t="s">
        <v>27</v>
      </c>
      <c r="C337" s="6" t="s">
        <v>28</v>
      </c>
      <c r="D337" s="6" t="s">
        <v>66</v>
      </c>
      <c r="E337" s="6">
        <v>17218</v>
      </c>
      <c r="F337" s="119" t="s">
        <v>72</v>
      </c>
      <c r="G337" s="5">
        <f t="shared" si="5"/>
        <v>4</v>
      </c>
      <c r="H337" s="4" t="str">
        <f>VLOOKUP(G337,Buchungsvarianten!$D$4:$F$51,2,FALSE)</f>
        <v>Bring</v>
      </c>
      <c r="I337" s="123" t="str">
        <f>VLOOKUP(K337,Buchungsvarianten!$G$4:$AP$51,36,FALSE)</f>
        <v>HH-&gt;Gem-&gt;WSZ(Verband) -&gt;S/B</v>
      </c>
      <c r="J337" s="116" t="str">
        <f>VLOOKUP(G337,Buchungsvarianten!$D$4:$F$51,3,FALSE)</f>
        <v>WSZ als Anlage des Verbandes</v>
      </c>
      <c r="K337" s="7">
        <v>4</v>
      </c>
      <c r="L337" s="185" t="str">
        <f>VLOOKUP($K337,Buchungsvarianten!$G$4:$AN$51,COLUMN(B337),FALSE)</f>
        <v>&lt;Pers.GLN Gem.&gt;</v>
      </c>
      <c r="M337" s="181" t="str">
        <f>VLOOKUP($K337,Buchungsvarianten!$G$4:$AN$51,COLUMN(C337),FALSE)</f>
        <v>&lt;Pers.GLN Gem.&gt;</v>
      </c>
      <c r="N337" s="181" t="str">
        <f>VLOOKUP($K337,Buchungsvarianten!$G$4:$AN$51,COLUMN(D337),FALSE)</f>
        <v>&lt;ÜN in Strecke&gt;</v>
      </c>
      <c r="O337" s="181" t="str">
        <f>VLOOKUP($K337,Buchungsvarianten!$G$4:$AN$51,COLUMN(E337),FALSE)</f>
        <v>&lt;Pers.GLN Gem.&gt;</v>
      </c>
      <c r="P337" s="181" t="str">
        <f>VLOOKUP($K337,Buchungsvarianten!$G$4:$AN$51,COLUMN(F337),FALSE)</f>
        <v>&lt;Stand.GLN WSZ (Verband)&gt;</v>
      </c>
      <c r="Q337" s="186" t="str">
        <f>VLOOKUP($K337,Buchungsvarianten!$G$4:$AN$51,COLUMN(G337),FALSE)</f>
        <v>&lt;ÜG aus Strecke&gt;</v>
      </c>
      <c r="R337" s="185" t="str">
        <f>VLOOKUP($K337,Buchungsvarianten!$G$4:$AN$51,COLUMN(H337),FALSE)</f>
        <v>&lt;Pers.GLN Gem.&gt;</v>
      </c>
      <c r="S337" s="181" t="str">
        <f>VLOOKUP($K337,Buchungsvarianten!$G$4:$AN$51,COLUMN(I337),FALSE)</f>
        <v>&lt;Anl.GLN WSZ (Verband)&gt;</v>
      </c>
      <c r="T337" s="181" t="str">
        <f>VLOOKUP($K337,Buchungsvarianten!$G$4:$AN$51,COLUMN(J337),FALSE)</f>
        <v>&lt;Übernahme&gt;</v>
      </c>
      <c r="U337" s="181" t="str">
        <f>VLOOKUP($K337,Buchungsvarianten!$G$4:$AN$51,COLUMN(K337),FALSE)</f>
        <v>Anl.GLN WSZ (Verband)</v>
      </c>
      <c r="V337" s="181" t="str">
        <f>VLOOKUP($K337,Buchungsvarianten!$G$4:$AN$51,COLUMN(L337),FALSE)</f>
        <v>Stand.GLN S/B</v>
      </c>
      <c r="W337" s="186" t="str">
        <f>VLOOKUP($K337,Buchungsvarianten!$G$4:$AN$51,COLUMN(M337),FALSE)</f>
        <v>Übergabe</v>
      </c>
      <c r="X337" s="185" t="str">
        <f>VLOOKUP($K337,Buchungsvarianten!$G$4:$AN$51,COLUMN(N337),FALSE)</f>
        <v>Stand.GLN WSZ (Verband)</v>
      </c>
      <c r="Y337" s="181" t="str">
        <f>VLOOKUP($K337,Buchungsvarianten!$G$4:$AN$51,COLUMN(O337),FALSE)</f>
        <v>Anl.GLN S/B</v>
      </c>
      <c r="Z337" s="181" t="str">
        <f>VLOOKUP($K337,Buchungsvarianten!$G$4:$AN$51,COLUMN(P337),FALSE)</f>
        <v>Übernahme</v>
      </c>
      <c r="AA337" s="181" t="str">
        <f>VLOOKUP($K337,Buchungsvarianten!$G$4:$AN$51,COLUMN(Q337),FALSE)</f>
        <v>-</v>
      </c>
      <c r="AB337" s="181" t="str">
        <f>VLOOKUP($K337,Buchungsvarianten!$G$4:$AN$51,COLUMN(R337),FALSE)</f>
        <v>-</v>
      </c>
      <c r="AC337" s="186" t="str">
        <f>VLOOKUP($K337,Buchungsvarianten!$G$4:$AN$51,COLUMN(S337),FALSE)</f>
        <v>-</v>
      </c>
      <c r="AD337" s="185" t="str">
        <f>VLOOKUP($K337,Buchungsvarianten!$G$4:$AN$51,COLUMN(T337),FALSE)</f>
        <v>-</v>
      </c>
      <c r="AE337" s="181" t="str">
        <f>VLOOKUP($K337,Buchungsvarianten!$G$4:$AN$51,COLUMN(U337),FALSE)</f>
        <v>-</v>
      </c>
      <c r="AF337" s="181" t="str">
        <f>VLOOKUP($K337,Buchungsvarianten!$G$4:$AN$51,COLUMN(V337),FALSE)</f>
        <v>-</v>
      </c>
      <c r="AG337" s="181" t="str">
        <f>VLOOKUP($K337,Buchungsvarianten!$G$4:$AN$51,COLUMN(W337),FALSE)</f>
        <v>-</v>
      </c>
      <c r="AH337" s="181" t="str">
        <f>VLOOKUP($K337,Buchungsvarianten!$G$4:$AN$51,COLUMN(X337),FALSE)</f>
        <v>-</v>
      </c>
      <c r="AI337" s="186" t="str">
        <f>VLOOKUP($K337,Buchungsvarianten!$G$4:$AN$51,COLUMN(Y337),FALSE)</f>
        <v>-</v>
      </c>
      <c r="AJ337" s="185" t="str">
        <f>VLOOKUP($K337,Buchungsvarianten!$G$4:$AN$51,COLUMN(Z337),FALSE)</f>
        <v>-</v>
      </c>
      <c r="AK337" s="181" t="str">
        <f>VLOOKUP($K337,Buchungsvarianten!$G$4:$AN$51,COLUMN(AA337),FALSE)</f>
        <v>-</v>
      </c>
      <c r="AL337" s="181" t="str">
        <f>VLOOKUP($K337,Buchungsvarianten!$G$4:$AN$51,COLUMN(AB337),FALSE)</f>
        <v>-</v>
      </c>
      <c r="AM337" s="181" t="str">
        <f>VLOOKUP($K337,Buchungsvarianten!$G$4:$AN$51,COLUMN(AC337),FALSE)</f>
        <v>-</v>
      </c>
      <c r="AN337" s="181" t="str">
        <f>VLOOKUP($K337,Buchungsvarianten!$G$4:$AN$51,COLUMN(AD337),FALSE)</f>
        <v>-</v>
      </c>
      <c r="AO337" s="186" t="str">
        <f>VLOOKUP($K337,Buchungsvarianten!$G$4:$AN$51,COLUMN(AE337),FALSE)</f>
        <v>-</v>
      </c>
      <c r="AP337" s="185" t="str">
        <f>VLOOKUP($K337,Buchungsvarianten!$G$4:$AN$51,COLUMN(AF337),FALSE)</f>
        <v>-</v>
      </c>
      <c r="AQ337" s="181" t="str">
        <f>VLOOKUP($K337,Buchungsvarianten!$G$4:$AN$51,COLUMN(AG337),FALSE)</f>
        <v>-</v>
      </c>
      <c r="AR337" s="186" t="str">
        <f>VLOOKUP($K337,Buchungsvarianten!$G$4:$AN$51,COLUMN(AH337),FALSE)</f>
        <v>-</v>
      </c>
      <c r="AS337" s="35"/>
    </row>
    <row r="338" spans="1:45" ht="30" x14ac:dyDescent="0.25">
      <c r="A338" s="6" t="s">
        <v>27</v>
      </c>
      <c r="B338" s="6" t="s">
        <v>27</v>
      </c>
      <c r="C338" s="6" t="s">
        <v>28</v>
      </c>
      <c r="D338" s="6" t="s">
        <v>66</v>
      </c>
      <c r="E338" s="6">
        <v>17201</v>
      </c>
      <c r="F338" s="119" t="s">
        <v>73</v>
      </c>
      <c r="G338" s="5">
        <f t="shared" si="5"/>
        <v>4</v>
      </c>
      <c r="H338" s="4" t="str">
        <f>VLOOKUP(G338,Buchungsvarianten!$D$4:$F$51,2,FALSE)</f>
        <v>Bring</v>
      </c>
      <c r="I338" s="123" t="str">
        <f>VLOOKUP(K338,Buchungsvarianten!$G$4:$AP$51,36,FALSE)</f>
        <v>HH-&gt;Gem-&gt;WSZ(Verband) -&gt;S/B</v>
      </c>
      <c r="J338" s="116" t="str">
        <f>VLOOKUP(G338,Buchungsvarianten!$D$4:$F$51,3,FALSE)</f>
        <v>WSZ als Anlage des Verbandes</v>
      </c>
      <c r="K338" s="7">
        <v>4</v>
      </c>
      <c r="L338" s="185" t="str">
        <f>VLOOKUP($K338,Buchungsvarianten!$G$4:$AN$51,COLUMN(B338),FALSE)</f>
        <v>&lt;Pers.GLN Gem.&gt;</v>
      </c>
      <c r="M338" s="181" t="str">
        <f>VLOOKUP($K338,Buchungsvarianten!$G$4:$AN$51,COLUMN(C338),FALSE)</f>
        <v>&lt;Pers.GLN Gem.&gt;</v>
      </c>
      <c r="N338" s="181" t="str">
        <f>VLOOKUP($K338,Buchungsvarianten!$G$4:$AN$51,COLUMN(D338),FALSE)</f>
        <v>&lt;ÜN in Strecke&gt;</v>
      </c>
      <c r="O338" s="181" t="str">
        <f>VLOOKUP($K338,Buchungsvarianten!$G$4:$AN$51,COLUMN(E338),FALSE)</f>
        <v>&lt;Pers.GLN Gem.&gt;</v>
      </c>
      <c r="P338" s="181" t="str">
        <f>VLOOKUP($K338,Buchungsvarianten!$G$4:$AN$51,COLUMN(F338),FALSE)</f>
        <v>&lt;Stand.GLN WSZ (Verband)&gt;</v>
      </c>
      <c r="Q338" s="186" t="str">
        <f>VLOOKUP($K338,Buchungsvarianten!$G$4:$AN$51,COLUMN(G338),FALSE)</f>
        <v>&lt;ÜG aus Strecke&gt;</v>
      </c>
      <c r="R338" s="185" t="str">
        <f>VLOOKUP($K338,Buchungsvarianten!$G$4:$AN$51,COLUMN(H338),FALSE)</f>
        <v>&lt;Pers.GLN Gem.&gt;</v>
      </c>
      <c r="S338" s="181" t="str">
        <f>VLOOKUP($K338,Buchungsvarianten!$G$4:$AN$51,COLUMN(I338),FALSE)</f>
        <v>&lt;Anl.GLN WSZ (Verband)&gt;</v>
      </c>
      <c r="T338" s="181" t="str">
        <f>VLOOKUP($K338,Buchungsvarianten!$G$4:$AN$51,COLUMN(J338),FALSE)</f>
        <v>&lt;Übernahme&gt;</v>
      </c>
      <c r="U338" s="181" t="str">
        <f>VLOOKUP($K338,Buchungsvarianten!$G$4:$AN$51,COLUMN(K338),FALSE)</f>
        <v>Anl.GLN WSZ (Verband)</v>
      </c>
      <c r="V338" s="181" t="str">
        <f>VLOOKUP($K338,Buchungsvarianten!$G$4:$AN$51,COLUMN(L338),FALSE)</f>
        <v>Stand.GLN S/B</v>
      </c>
      <c r="W338" s="186" t="str">
        <f>VLOOKUP($K338,Buchungsvarianten!$G$4:$AN$51,COLUMN(M338),FALSE)</f>
        <v>Übergabe</v>
      </c>
      <c r="X338" s="185" t="str">
        <f>VLOOKUP($K338,Buchungsvarianten!$G$4:$AN$51,COLUMN(N338),FALSE)</f>
        <v>Stand.GLN WSZ (Verband)</v>
      </c>
      <c r="Y338" s="181" t="str">
        <f>VLOOKUP($K338,Buchungsvarianten!$G$4:$AN$51,COLUMN(O338),FALSE)</f>
        <v>Anl.GLN S/B</v>
      </c>
      <c r="Z338" s="181" t="str">
        <f>VLOOKUP($K338,Buchungsvarianten!$G$4:$AN$51,COLUMN(P338),FALSE)</f>
        <v>Übernahme</v>
      </c>
      <c r="AA338" s="181" t="str">
        <f>VLOOKUP($K338,Buchungsvarianten!$G$4:$AN$51,COLUMN(Q338),FALSE)</f>
        <v>-</v>
      </c>
      <c r="AB338" s="181" t="str">
        <f>VLOOKUP($K338,Buchungsvarianten!$G$4:$AN$51,COLUMN(R338),FALSE)</f>
        <v>-</v>
      </c>
      <c r="AC338" s="186" t="str">
        <f>VLOOKUP($K338,Buchungsvarianten!$G$4:$AN$51,COLUMN(S338),FALSE)</f>
        <v>-</v>
      </c>
      <c r="AD338" s="185" t="str">
        <f>VLOOKUP($K338,Buchungsvarianten!$G$4:$AN$51,COLUMN(T338),FALSE)</f>
        <v>-</v>
      </c>
      <c r="AE338" s="181" t="str">
        <f>VLOOKUP($K338,Buchungsvarianten!$G$4:$AN$51,COLUMN(U338),FALSE)</f>
        <v>-</v>
      </c>
      <c r="AF338" s="181" t="str">
        <f>VLOOKUP($K338,Buchungsvarianten!$G$4:$AN$51,COLUMN(V338),FALSE)</f>
        <v>-</v>
      </c>
      <c r="AG338" s="181" t="str">
        <f>VLOOKUP($K338,Buchungsvarianten!$G$4:$AN$51,COLUMN(W338),FALSE)</f>
        <v>-</v>
      </c>
      <c r="AH338" s="181" t="str">
        <f>VLOOKUP($K338,Buchungsvarianten!$G$4:$AN$51,COLUMN(X338),FALSE)</f>
        <v>-</v>
      </c>
      <c r="AI338" s="186" t="str">
        <f>VLOOKUP($K338,Buchungsvarianten!$G$4:$AN$51,COLUMN(Y338),FALSE)</f>
        <v>-</v>
      </c>
      <c r="AJ338" s="185" t="str">
        <f>VLOOKUP($K338,Buchungsvarianten!$G$4:$AN$51,COLUMN(Z338),FALSE)</f>
        <v>-</v>
      </c>
      <c r="AK338" s="181" t="str">
        <f>VLOOKUP($K338,Buchungsvarianten!$G$4:$AN$51,COLUMN(AA338),FALSE)</f>
        <v>-</v>
      </c>
      <c r="AL338" s="181" t="str">
        <f>VLOOKUP($K338,Buchungsvarianten!$G$4:$AN$51,COLUMN(AB338),FALSE)</f>
        <v>-</v>
      </c>
      <c r="AM338" s="181" t="str">
        <f>VLOOKUP($K338,Buchungsvarianten!$G$4:$AN$51,COLUMN(AC338),FALSE)</f>
        <v>-</v>
      </c>
      <c r="AN338" s="181" t="str">
        <f>VLOOKUP($K338,Buchungsvarianten!$G$4:$AN$51,COLUMN(AD338),FALSE)</f>
        <v>-</v>
      </c>
      <c r="AO338" s="186" t="str">
        <f>VLOOKUP($K338,Buchungsvarianten!$G$4:$AN$51,COLUMN(AE338),FALSE)</f>
        <v>-</v>
      </c>
      <c r="AP338" s="185" t="str">
        <f>VLOOKUP($K338,Buchungsvarianten!$G$4:$AN$51,COLUMN(AF338),FALSE)</f>
        <v>-</v>
      </c>
      <c r="AQ338" s="181" t="str">
        <f>VLOOKUP($K338,Buchungsvarianten!$G$4:$AN$51,COLUMN(AG338),FALSE)</f>
        <v>-</v>
      </c>
      <c r="AR338" s="186" t="str">
        <f>VLOOKUP($K338,Buchungsvarianten!$G$4:$AN$51,COLUMN(AH338),FALSE)</f>
        <v>-</v>
      </c>
      <c r="AS338" s="35"/>
    </row>
    <row r="339" spans="1:45" ht="30" x14ac:dyDescent="0.25">
      <c r="A339" s="6" t="s">
        <v>27</v>
      </c>
      <c r="B339" s="6" t="s">
        <v>27</v>
      </c>
      <c r="C339" s="6" t="s">
        <v>28</v>
      </c>
      <c r="D339" s="6" t="s">
        <v>66</v>
      </c>
      <c r="E339" s="6">
        <v>35103</v>
      </c>
      <c r="F339" s="119" t="s">
        <v>74</v>
      </c>
      <c r="G339" s="5">
        <f t="shared" si="5"/>
        <v>4</v>
      </c>
      <c r="H339" s="4" t="str">
        <f>VLOOKUP(G339,Buchungsvarianten!$D$4:$F$51,2,FALSE)</f>
        <v>Bring</v>
      </c>
      <c r="I339" s="123" t="str">
        <f>VLOOKUP(K339,Buchungsvarianten!$G$4:$AP$51,36,FALSE)</f>
        <v>HH-&gt;Gem-&gt;WSZ(Verband) -&gt;S/B</v>
      </c>
      <c r="J339" s="116" t="str">
        <f>VLOOKUP(G339,Buchungsvarianten!$D$4:$F$51,3,FALSE)</f>
        <v>WSZ als Anlage des Verbandes</v>
      </c>
      <c r="K339" s="7">
        <v>4</v>
      </c>
      <c r="L339" s="185" t="str">
        <f>VLOOKUP($K339,Buchungsvarianten!$G$4:$AN$51,COLUMN(B339),FALSE)</f>
        <v>&lt;Pers.GLN Gem.&gt;</v>
      </c>
      <c r="M339" s="181" t="str">
        <f>VLOOKUP($K339,Buchungsvarianten!$G$4:$AN$51,COLUMN(C339),FALSE)</f>
        <v>&lt;Pers.GLN Gem.&gt;</v>
      </c>
      <c r="N339" s="181" t="str">
        <f>VLOOKUP($K339,Buchungsvarianten!$G$4:$AN$51,COLUMN(D339),FALSE)</f>
        <v>&lt;ÜN in Strecke&gt;</v>
      </c>
      <c r="O339" s="181" t="str">
        <f>VLOOKUP($K339,Buchungsvarianten!$G$4:$AN$51,COLUMN(E339),FALSE)</f>
        <v>&lt;Pers.GLN Gem.&gt;</v>
      </c>
      <c r="P339" s="181" t="str">
        <f>VLOOKUP($K339,Buchungsvarianten!$G$4:$AN$51,COLUMN(F339),FALSE)</f>
        <v>&lt;Stand.GLN WSZ (Verband)&gt;</v>
      </c>
      <c r="Q339" s="186" t="str">
        <f>VLOOKUP($K339,Buchungsvarianten!$G$4:$AN$51,COLUMN(G339),FALSE)</f>
        <v>&lt;ÜG aus Strecke&gt;</v>
      </c>
      <c r="R339" s="185" t="str">
        <f>VLOOKUP($K339,Buchungsvarianten!$G$4:$AN$51,COLUMN(H339),FALSE)</f>
        <v>&lt;Pers.GLN Gem.&gt;</v>
      </c>
      <c r="S339" s="181" t="str">
        <f>VLOOKUP($K339,Buchungsvarianten!$G$4:$AN$51,COLUMN(I339),FALSE)</f>
        <v>&lt;Anl.GLN WSZ (Verband)&gt;</v>
      </c>
      <c r="T339" s="181" t="str">
        <f>VLOOKUP($K339,Buchungsvarianten!$G$4:$AN$51,COLUMN(J339),FALSE)</f>
        <v>&lt;Übernahme&gt;</v>
      </c>
      <c r="U339" s="181" t="str">
        <f>VLOOKUP($K339,Buchungsvarianten!$G$4:$AN$51,COLUMN(K339),FALSE)</f>
        <v>Anl.GLN WSZ (Verband)</v>
      </c>
      <c r="V339" s="181" t="str">
        <f>VLOOKUP($K339,Buchungsvarianten!$G$4:$AN$51,COLUMN(L339),FALSE)</f>
        <v>Stand.GLN S/B</v>
      </c>
      <c r="W339" s="186" t="str">
        <f>VLOOKUP($K339,Buchungsvarianten!$G$4:$AN$51,COLUMN(M339),FALSE)</f>
        <v>Übergabe</v>
      </c>
      <c r="X339" s="185" t="str">
        <f>VLOOKUP($K339,Buchungsvarianten!$G$4:$AN$51,COLUMN(N339),FALSE)</f>
        <v>Stand.GLN WSZ (Verband)</v>
      </c>
      <c r="Y339" s="181" t="str">
        <f>VLOOKUP($K339,Buchungsvarianten!$G$4:$AN$51,COLUMN(O339),FALSE)</f>
        <v>Anl.GLN S/B</v>
      </c>
      <c r="Z339" s="181" t="str">
        <f>VLOOKUP($K339,Buchungsvarianten!$G$4:$AN$51,COLUMN(P339),FALSE)</f>
        <v>Übernahme</v>
      </c>
      <c r="AA339" s="181" t="str">
        <f>VLOOKUP($K339,Buchungsvarianten!$G$4:$AN$51,COLUMN(Q339),FALSE)</f>
        <v>-</v>
      </c>
      <c r="AB339" s="181" t="str">
        <f>VLOOKUP($K339,Buchungsvarianten!$G$4:$AN$51,COLUMN(R339),FALSE)</f>
        <v>-</v>
      </c>
      <c r="AC339" s="186" t="str">
        <f>VLOOKUP($K339,Buchungsvarianten!$G$4:$AN$51,COLUMN(S339),FALSE)</f>
        <v>-</v>
      </c>
      <c r="AD339" s="185" t="str">
        <f>VLOOKUP($K339,Buchungsvarianten!$G$4:$AN$51,COLUMN(T339),FALSE)</f>
        <v>-</v>
      </c>
      <c r="AE339" s="181" t="str">
        <f>VLOOKUP($K339,Buchungsvarianten!$G$4:$AN$51,COLUMN(U339),FALSE)</f>
        <v>-</v>
      </c>
      <c r="AF339" s="181" t="str">
        <f>VLOOKUP($K339,Buchungsvarianten!$G$4:$AN$51,COLUMN(V339),FALSE)</f>
        <v>-</v>
      </c>
      <c r="AG339" s="181" t="str">
        <f>VLOOKUP($K339,Buchungsvarianten!$G$4:$AN$51,COLUMN(W339),FALSE)</f>
        <v>-</v>
      </c>
      <c r="AH339" s="181" t="str">
        <f>VLOOKUP($K339,Buchungsvarianten!$G$4:$AN$51,COLUMN(X339),FALSE)</f>
        <v>-</v>
      </c>
      <c r="AI339" s="186" t="str">
        <f>VLOOKUP($K339,Buchungsvarianten!$G$4:$AN$51,COLUMN(Y339),FALSE)</f>
        <v>-</v>
      </c>
      <c r="AJ339" s="185" t="str">
        <f>VLOOKUP($K339,Buchungsvarianten!$G$4:$AN$51,COLUMN(Z339),FALSE)</f>
        <v>-</v>
      </c>
      <c r="AK339" s="181" t="str">
        <f>VLOOKUP($K339,Buchungsvarianten!$G$4:$AN$51,COLUMN(AA339),FALSE)</f>
        <v>-</v>
      </c>
      <c r="AL339" s="181" t="str">
        <f>VLOOKUP($K339,Buchungsvarianten!$G$4:$AN$51,COLUMN(AB339),FALSE)</f>
        <v>-</v>
      </c>
      <c r="AM339" s="181" t="str">
        <f>VLOOKUP($K339,Buchungsvarianten!$G$4:$AN$51,COLUMN(AC339),FALSE)</f>
        <v>-</v>
      </c>
      <c r="AN339" s="181" t="str">
        <f>VLOOKUP($K339,Buchungsvarianten!$G$4:$AN$51,COLUMN(AD339),FALSE)</f>
        <v>-</v>
      </c>
      <c r="AO339" s="186" t="str">
        <f>VLOOKUP($K339,Buchungsvarianten!$G$4:$AN$51,COLUMN(AE339),FALSE)</f>
        <v>-</v>
      </c>
      <c r="AP339" s="185" t="str">
        <f>VLOOKUP($K339,Buchungsvarianten!$G$4:$AN$51,COLUMN(AF339),FALSE)</f>
        <v>-</v>
      </c>
      <c r="AQ339" s="181" t="str">
        <f>VLOOKUP($K339,Buchungsvarianten!$G$4:$AN$51,COLUMN(AG339),FALSE)</f>
        <v>-</v>
      </c>
      <c r="AR339" s="186" t="str">
        <f>VLOOKUP($K339,Buchungsvarianten!$G$4:$AN$51,COLUMN(AH339),FALSE)</f>
        <v>-</v>
      </c>
      <c r="AS339" s="35"/>
    </row>
    <row r="340" spans="1:45" x14ac:dyDescent="0.25">
      <c r="A340" s="6" t="s">
        <v>27</v>
      </c>
      <c r="B340" s="6" t="s">
        <v>27</v>
      </c>
      <c r="C340" s="6" t="s">
        <v>28</v>
      </c>
      <c r="D340" s="34" t="s">
        <v>66</v>
      </c>
      <c r="E340" s="6">
        <v>35103</v>
      </c>
      <c r="F340" s="119" t="s">
        <v>74</v>
      </c>
      <c r="G340" s="5">
        <f t="shared" si="5"/>
        <v>1</v>
      </c>
      <c r="H340" s="4" t="str">
        <f>VLOOKUP(G340,Buchungsvarianten!$D$4:$F$51,2,FALSE)</f>
        <v>Hol</v>
      </c>
      <c r="I340" s="123" t="str">
        <f>VLOOKUP(K340,Buchungsvarianten!$G$4:$AP$51,36,FALSE)</f>
        <v>HH-&gt;Gem-&gt;Verband-&gt;S/B</v>
      </c>
      <c r="J340" s="116" t="str">
        <f>VLOOKUP(G340,Buchungsvarianten!$D$4:$F$51,3,FALSE)</f>
        <v>fremde Anlage</v>
      </c>
      <c r="K340" s="7">
        <v>1</v>
      </c>
      <c r="L340" s="185" t="str">
        <f>VLOOKUP($K340,Buchungsvarianten!$G$4:$AN$51,COLUMN(B340),FALSE)</f>
        <v>&lt;Pers.GLN Gem.&gt;</v>
      </c>
      <c r="M340" s="181" t="str">
        <f>VLOOKUP($K340,Buchungsvarianten!$G$4:$AN$51,COLUMN(C340),FALSE)</f>
        <v>&lt;Pers.GLN Gem.&gt;</v>
      </c>
      <c r="N340" s="181" t="str">
        <f>VLOOKUP($K340,Buchungsvarianten!$G$4:$AN$51,COLUMN(D340),FALSE)</f>
        <v>&lt;ÜN in Strecke&gt;</v>
      </c>
      <c r="O340" s="181" t="str">
        <f>VLOOKUP($K340,Buchungsvarianten!$G$4:$AN$51,COLUMN(E340),FALSE)</f>
        <v>&lt;Pers.GLN Gem.&gt;</v>
      </c>
      <c r="P340" s="181" t="str">
        <f>VLOOKUP($K340,Buchungsvarianten!$G$4:$AN$51,COLUMN(F340),FALSE)</f>
        <v>&lt;Pers.GLN Verband&gt;</v>
      </c>
      <c r="Q340" s="186" t="str">
        <f>VLOOKUP($K340,Buchungsvarianten!$G$4:$AN$51,COLUMN(G340),FALSE)</f>
        <v>&lt;ÜG aus/in Strecke&gt;</v>
      </c>
      <c r="R340" s="185" t="str">
        <f>VLOOKUP($K340,Buchungsvarianten!$G$4:$AN$51,COLUMN(H340),FALSE)</f>
        <v>Pers.GLN Gem.</v>
      </c>
      <c r="S340" s="181" t="str">
        <f>VLOOKUP($K340,Buchungsvarianten!$G$4:$AN$51,COLUMN(I340),FALSE)</f>
        <v>Pers.GLN Verband</v>
      </c>
      <c r="T340" s="181" t="str">
        <f>VLOOKUP($K340,Buchungsvarianten!$G$4:$AN$51,COLUMN(J340),FALSE)</f>
        <v>ÜN in Strecke</v>
      </c>
      <c r="U340" s="181" t="str">
        <f>VLOOKUP($K340,Buchungsvarianten!$G$4:$AN$51,COLUMN(K340),FALSE)</f>
        <v>Pers.GLN Verband</v>
      </c>
      <c r="V340" s="181" t="str">
        <f>VLOOKUP($K340,Buchungsvarianten!$G$4:$AN$51,COLUMN(L340),FALSE)</f>
        <v>Stand.GLN S/B</v>
      </c>
      <c r="W340" s="186" t="str">
        <f>VLOOKUP($K340,Buchungsvarianten!$G$4:$AN$51,COLUMN(M340),FALSE)</f>
        <v>ÜG aus Strecke</v>
      </c>
      <c r="X340" s="185" t="str">
        <f>VLOOKUP($K340,Buchungsvarianten!$G$4:$AN$51,COLUMN(N340),FALSE)</f>
        <v>Pers.GLN Verband</v>
      </c>
      <c r="Y340" s="181" t="str">
        <f>VLOOKUP($K340,Buchungsvarianten!$G$4:$AN$51,COLUMN(O340),FALSE)</f>
        <v>Anl.GLN S/B</v>
      </c>
      <c r="Z340" s="181" t="str">
        <f>VLOOKUP($K340,Buchungsvarianten!$G$4:$AN$51,COLUMN(P340),FALSE)</f>
        <v>ÜN aus Strecke</v>
      </c>
      <c r="AA340" s="181" t="str">
        <f>VLOOKUP($K340,Buchungsvarianten!$G$4:$AN$51,COLUMN(Q340),FALSE)</f>
        <v>-</v>
      </c>
      <c r="AB340" s="181" t="str">
        <f>VLOOKUP($K340,Buchungsvarianten!$G$4:$AN$51,COLUMN(R340),FALSE)</f>
        <v>-</v>
      </c>
      <c r="AC340" s="186" t="str">
        <f>VLOOKUP($K340,Buchungsvarianten!$G$4:$AN$51,COLUMN(S340),FALSE)</f>
        <v>-</v>
      </c>
      <c r="AD340" s="185" t="str">
        <f>VLOOKUP($K340,Buchungsvarianten!$G$4:$AN$51,COLUMN(T340),FALSE)</f>
        <v>-</v>
      </c>
      <c r="AE340" s="181" t="str">
        <f>VLOOKUP($K340,Buchungsvarianten!$G$4:$AN$51,COLUMN(U340),FALSE)</f>
        <v>-</v>
      </c>
      <c r="AF340" s="181" t="str">
        <f>VLOOKUP($K340,Buchungsvarianten!$G$4:$AN$51,COLUMN(V340),FALSE)</f>
        <v>-</v>
      </c>
      <c r="AG340" s="181" t="str">
        <f>VLOOKUP($K340,Buchungsvarianten!$G$4:$AN$51,COLUMN(W340),FALSE)</f>
        <v>-</v>
      </c>
      <c r="AH340" s="181" t="str">
        <f>VLOOKUP($K340,Buchungsvarianten!$G$4:$AN$51,COLUMN(X340),FALSE)</f>
        <v>-</v>
      </c>
      <c r="AI340" s="186" t="str">
        <f>VLOOKUP($K340,Buchungsvarianten!$G$4:$AN$51,COLUMN(Y340),FALSE)</f>
        <v>-</v>
      </c>
      <c r="AJ340" s="185" t="str">
        <f>VLOOKUP($K340,Buchungsvarianten!$G$4:$AN$51,COLUMN(Z340),FALSE)</f>
        <v>-</v>
      </c>
      <c r="AK340" s="181" t="str">
        <f>VLOOKUP($K340,Buchungsvarianten!$G$4:$AN$51,COLUMN(AA340),FALSE)</f>
        <v>-</v>
      </c>
      <c r="AL340" s="181" t="str">
        <f>VLOOKUP($K340,Buchungsvarianten!$G$4:$AN$51,COLUMN(AB340),FALSE)</f>
        <v>-</v>
      </c>
      <c r="AM340" s="181" t="str">
        <f>VLOOKUP($K340,Buchungsvarianten!$G$4:$AN$51,COLUMN(AC340),FALSE)</f>
        <v>-</v>
      </c>
      <c r="AN340" s="181" t="str">
        <f>VLOOKUP($K340,Buchungsvarianten!$G$4:$AN$51,COLUMN(AD340),FALSE)</f>
        <v>-</v>
      </c>
      <c r="AO340" s="186" t="str">
        <f>VLOOKUP($K340,Buchungsvarianten!$G$4:$AN$51,COLUMN(AE340),FALSE)</f>
        <v>-</v>
      </c>
      <c r="AP340" s="185" t="str">
        <f>VLOOKUP($K340,Buchungsvarianten!$G$4:$AN$51,COLUMN(AF340),FALSE)</f>
        <v>-</v>
      </c>
      <c r="AQ340" s="181" t="str">
        <f>VLOOKUP($K340,Buchungsvarianten!$G$4:$AN$51,COLUMN(AG340),FALSE)</f>
        <v>-</v>
      </c>
      <c r="AR340" s="186" t="str">
        <f>VLOOKUP($K340,Buchungsvarianten!$G$4:$AN$51,COLUMN(AH340),FALSE)</f>
        <v>-</v>
      </c>
      <c r="AS340" s="35"/>
    </row>
    <row r="341" spans="1:45" ht="30" x14ac:dyDescent="0.25">
      <c r="A341" s="6" t="s">
        <v>27</v>
      </c>
      <c r="B341" s="6" t="s">
        <v>27</v>
      </c>
      <c r="C341" s="6" t="s">
        <v>28</v>
      </c>
      <c r="D341" s="6" t="s">
        <v>66</v>
      </c>
      <c r="E341" s="6">
        <v>91201</v>
      </c>
      <c r="F341" s="119" t="s">
        <v>75</v>
      </c>
      <c r="G341" s="5">
        <f t="shared" si="5"/>
        <v>4</v>
      </c>
      <c r="H341" s="4" t="str">
        <f>VLOOKUP(G341,Buchungsvarianten!$D$4:$F$51,2,FALSE)</f>
        <v>Bring</v>
      </c>
      <c r="I341" s="123" t="str">
        <f>VLOOKUP(K341,Buchungsvarianten!$G$4:$AP$51,36,FALSE)</f>
        <v>HH-&gt;Gem-&gt;WSZ(Verband) -&gt;S/B</v>
      </c>
      <c r="J341" s="116" t="str">
        <f>VLOOKUP(G341,Buchungsvarianten!$D$4:$F$51,3,FALSE)</f>
        <v>WSZ als Anlage des Verbandes</v>
      </c>
      <c r="K341" s="19">
        <v>4</v>
      </c>
      <c r="L341" s="185" t="str">
        <f>VLOOKUP($K341,Buchungsvarianten!$G$4:$AN$51,COLUMN(B341),FALSE)</f>
        <v>&lt;Pers.GLN Gem.&gt;</v>
      </c>
      <c r="M341" s="181" t="str">
        <f>VLOOKUP($K341,Buchungsvarianten!$G$4:$AN$51,COLUMN(C341),FALSE)</f>
        <v>&lt;Pers.GLN Gem.&gt;</v>
      </c>
      <c r="N341" s="181" t="str">
        <f>VLOOKUP($K341,Buchungsvarianten!$G$4:$AN$51,COLUMN(D341),FALSE)</f>
        <v>&lt;ÜN in Strecke&gt;</v>
      </c>
      <c r="O341" s="181" t="str">
        <f>VLOOKUP($K341,Buchungsvarianten!$G$4:$AN$51,COLUMN(E341),FALSE)</f>
        <v>&lt;Pers.GLN Gem.&gt;</v>
      </c>
      <c r="P341" s="181" t="str">
        <f>VLOOKUP($K341,Buchungsvarianten!$G$4:$AN$51,COLUMN(F341),FALSE)</f>
        <v>&lt;Stand.GLN WSZ (Verband)&gt;</v>
      </c>
      <c r="Q341" s="186" t="str">
        <f>VLOOKUP($K341,Buchungsvarianten!$G$4:$AN$51,COLUMN(G341),FALSE)</f>
        <v>&lt;ÜG aus Strecke&gt;</v>
      </c>
      <c r="R341" s="185" t="str">
        <f>VLOOKUP($K341,Buchungsvarianten!$G$4:$AN$51,COLUMN(H341),FALSE)</f>
        <v>&lt;Pers.GLN Gem.&gt;</v>
      </c>
      <c r="S341" s="181" t="str">
        <f>VLOOKUP($K341,Buchungsvarianten!$G$4:$AN$51,COLUMN(I341),FALSE)</f>
        <v>&lt;Anl.GLN WSZ (Verband)&gt;</v>
      </c>
      <c r="T341" s="181" t="str">
        <f>VLOOKUP($K341,Buchungsvarianten!$G$4:$AN$51,COLUMN(J341),FALSE)</f>
        <v>&lt;Übernahme&gt;</v>
      </c>
      <c r="U341" s="181" t="str">
        <f>VLOOKUP($K341,Buchungsvarianten!$G$4:$AN$51,COLUMN(K341),FALSE)</f>
        <v>Anl.GLN WSZ (Verband)</v>
      </c>
      <c r="V341" s="181" t="str">
        <f>VLOOKUP($K341,Buchungsvarianten!$G$4:$AN$51,COLUMN(L341),FALSE)</f>
        <v>Stand.GLN S/B</v>
      </c>
      <c r="W341" s="186" t="str">
        <f>VLOOKUP($K341,Buchungsvarianten!$G$4:$AN$51,COLUMN(M341),FALSE)</f>
        <v>Übergabe</v>
      </c>
      <c r="X341" s="185" t="str">
        <f>VLOOKUP($K341,Buchungsvarianten!$G$4:$AN$51,COLUMN(N341),FALSE)</f>
        <v>Stand.GLN WSZ (Verband)</v>
      </c>
      <c r="Y341" s="181" t="str">
        <f>VLOOKUP($K341,Buchungsvarianten!$G$4:$AN$51,COLUMN(O341),FALSE)</f>
        <v>Anl.GLN S/B</v>
      </c>
      <c r="Z341" s="181" t="str">
        <f>VLOOKUP($K341,Buchungsvarianten!$G$4:$AN$51,COLUMN(P341),FALSE)</f>
        <v>Übernahme</v>
      </c>
      <c r="AA341" s="181" t="str">
        <f>VLOOKUP($K341,Buchungsvarianten!$G$4:$AN$51,COLUMN(Q341),FALSE)</f>
        <v>-</v>
      </c>
      <c r="AB341" s="181" t="str">
        <f>VLOOKUP($K341,Buchungsvarianten!$G$4:$AN$51,COLUMN(R341),FALSE)</f>
        <v>-</v>
      </c>
      <c r="AC341" s="186" t="str">
        <f>VLOOKUP($K341,Buchungsvarianten!$G$4:$AN$51,COLUMN(S341),FALSE)</f>
        <v>-</v>
      </c>
      <c r="AD341" s="185" t="str">
        <f>VLOOKUP($K341,Buchungsvarianten!$G$4:$AN$51,COLUMN(T341),FALSE)</f>
        <v>-</v>
      </c>
      <c r="AE341" s="181" t="str">
        <f>VLOOKUP($K341,Buchungsvarianten!$G$4:$AN$51,COLUMN(U341),FALSE)</f>
        <v>-</v>
      </c>
      <c r="AF341" s="181" t="str">
        <f>VLOOKUP($K341,Buchungsvarianten!$G$4:$AN$51,COLUMN(V341),FALSE)</f>
        <v>-</v>
      </c>
      <c r="AG341" s="181" t="str">
        <f>VLOOKUP($K341,Buchungsvarianten!$G$4:$AN$51,COLUMN(W341),FALSE)</f>
        <v>-</v>
      </c>
      <c r="AH341" s="181" t="str">
        <f>VLOOKUP($K341,Buchungsvarianten!$G$4:$AN$51,COLUMN(X341),FALSE)</f>
        <v>-</v>
      </c>
      <c r="AI341" s="186" t="str">
        <f>VLOOKUP($K341,Buchungsvarianten!$G$4:$AN$51,COLUMN(Y341),FALSE)</f>
        <v>-</v>
      </c>
      <c r="AJ341" s="185" t="str">
        <f>VLOOKUP($K341,Buchungsvarianten!$G$4:$AN$51,COLUMN(Z341),FALSE)</f>
        <v>-</v>
      </c>
      <c r="AK341" s="181" t="str">
        <f>VLOOKUP($K341,Buchungsvarianten!$G$4:$AN$51,COLUMN(AA341),FALSE)</f>
        <v>-</v>
      </c>
      <c r="AL341" s="181" t="str">
        <f>VLOOKUP($K341,Buchungsvarianten!$G$4:$AN$51,COLUMN(AB341),FALSE)</f>
        <v>-</v>
      </c>
      <c r="AM341" s="181" t="str">
        <f>VLOOKUP($K341,Buchungsvarianten!$G$4:$AN$51,COLUMN(AC341),FALSE)</f>
        <v>-</v>
      </c>
      <c r="AN341" s="181" t="str">
        <f>VLOOKUP($K341,Buchungsvarianten!$G$4:$AN$51,COLUMN(AD341),FALSE)</f>
        <v>-</v>
      </c>
      <c r="AO341" s="186" t="str">
        <f>VLOOKUP($K341,Buchungsvarianten!$G$4:$AN$51,COLUMN(AE341),FALSE)</f>
        <v>-</v>
      </c>
      <c r="AP341" s="185" t="str">
        <f>VLOOKUP($K341,Buchungsvarianten!$G$4:$AN$51,COLUMN(AF341),FALSE)</f>
        <v>-</v>
      </c>
      <c r="AQ341" s="181" t="str">
        <f>VLOOKUP($K341,Buchungsvarianten!$G$4:$AN$51,COLUMN(AG341),FALSE)</f>
        <v>-</v>
      </c>
      <c r="AR341" s="186" t="str">
        <f>VLOOKUP($K341,Buchungsvarianten!$G$4:$AN$51,COLUMN(AH341),FALSE)</f>
        <v>-</v>
      </c>
      <c r="AS341" s="35"/>
    </row>
    <row r="342" spans="1:45" ht="30" x14ac:dyDescent="0.25">
      <c r="A342" s="6" t="s">
        <v>27</v>
      </c>
      <c r="B342" s="6" t="s">
        <v>27</v>
      </c>
      <c r="C342" s="6" t="s">
        <v>28</v>
      </c>
      <c r="D342" s="6" t="s">
        <v>66</v>
      </c>
      <c r="E342" s="6">
        <v>91201</v>
      </c>
      <c r="F342" s="119" t="s">
        <v>151</v>
      </c>
      <c r="G342" s="5">
        <f t="shared" si="5"/>
        <v>25</v>
      </c>
      <c r="H342" s="4" t="str">
        <f>VLOOKUP(G342,Buchungsvarianten!$D$4:$F$51,2,FALSE)</f>
        <v>Bring</v>
      </c>
      <c r="I342" s="123" t="str">
        <f>VLOOKUP(K342,Buchungsvarianten!$G$4:$AP$51,36,FALSE)</f>
        <v>HH-&gt;Gem-&gt;WSZ(Verband)-&gt;ARA-&gt;S/B-&gt;ARA-&gt;S/B</v>
      </c>
      <c r="J342" s="116" t="str">
        <f>VLOOKUP(G342,Buchungsvarianten!$D$4:$F$51,3,FALSE)</f>
        <v>WSZ als Anlage des Verbandes</v>
      </c>
      <c r="K342" s="41">
        <v>25</v>
      </c>
      <c r="L342" s="185" t="str">
        <f>VLOOKUP($K342,Buchungsvarianten!$G$4:$AN$51,COLUMN(B342),FALSE)</f>
        <v>&lt;Pers.GLN Gem.&gt;</v>
      </c>
      <c r="M342" s="181" t="str">
        <f>VLOOKUP($K342,Buchungsvarianten!$G$4:$AN$51,COLUMN(C342),FALSE)</f>
        <v>&lt;Pers.GLN Gem.&gt;</v>
      </c>
      <c r="N342" s="181" t="str">
        <f>VLOOKUP($K342,Buchungsvarianten!$G$4:$AN$51,COLUMN(D342),FALSE)</f>
        <v>&lt;ÜN in Strecke&gt;</v>
      </c>
      <c r="O342" s="181" t="str">
        <f>VLOOKUP($K342,Buchungsvarianten!$G$4:$AN$51,COLUMN(E342),FALSE)</f>
        <v>&lt;Pers.GLN Gem.&gt;</v>
      </c>
      <c r="P342" s="181" t="str">
        <f>VLOOKUP($K342,Buchungsvarianten!$G$4:$AN$51,COLUMN(F342),FALSE)</f>
        <v>&lt;Stand.GLN WSZ (Verband)&gt;</v>
      </c>
      <c r="Q342" s="186" t="str">
        <f>VLOOKUP($K342,Buchungsvarianten!$G$4:$AN$51,COLUMN(G342),FALSE)</f>
        <v>&lt;ÜG aus Strecke&gt;</v>
      </c>
      <c r="R342" s="185" t="str">
        <f>VLOOKUP($K342,Buchungsvarianten!$G$4:$AN$51,COLUMN(H342),FALSE)</f>
        <v>&lt;Pers.GLN Gem.&gt;</v>
      </c>
      <c r="S342" s="181" t="str">
        <f>VLOOKUP($K342,Buchungsvarianten!$G$4:$AN$51,COLUMN(I342),FALSE)</f>
        <v>&lt;Anl.GLN WSZ (Verband)&gt;</v>
      </c>
      <c r="T342" s="181" t="str">
        <f>VLOOKUP($K342,Buchungsvarianten!$G$4:$AN$51,COLUMN(J342),FALSE)</f>
        <v>&lt;Übernahme&gt;</v>
      </c>
      <c r="U342" s="181" t="str">
        <f>VLOOKUP($K342,Buchungsvarianten!$G$4:$AN$51,COLUMN(K342),FALSE)</f>
        <v>Anl.GLN WSZ (Verband)</v>
      </c>
      <c r="V342" s="181" t="str">
        <f>VLOOKUP($K342,Buchungsvarianten!$G$4:$AN$51,COLUMN(L342),FALSE)</f>
        <v>Pers.GLN Sammelsystem</v>
      </c>
      <c r="W342" s="186" t="str">
        <f>VLOOKUP($K342,Buchungsvarianten!$G$4:$AN$51,COLUMN(M342),FALSE)</f>
        <v>ÜG in Strecke</v>
      </c>
      <c r="X342" s="185" t="str">
        <f>VLOOKUP($K342,Buchungsvarianten!$G$4:$AN$51,COLUMN(N342),FALSE)</f>
        <v>Stand.GLN WSZ (Verband)</v>
      </c>
      <c r="Y342" s="181" t="str">
        <f>VLOOKUP($K342,Buchungsvarianten!$G$4:$AN$51,COLUMN(O342),FALSE)</f>
        <v>Pers.GLN Sammelsystem</v>
      </c>
      <c r="Z342" s="181" t="str">
        <f>VLOOKUP($K342,Buchungsvarianten!$G$4:$AN$51,COLUMN(P342),FALSE)</f>
        <v>ÜN in Strecke</v>
      </c>
      <c r="AA342" s="181" t="str">
        <f>VLOOKUP($K342,Buchungsvarianten!$G$4:$AN$51,COLUMN(Q342),FALSE)</f>
        <v>Pers.GLN Sammelsystem</v>
      </c>
      <c r="AB342" s="181" t="str">
        <f>VLOOKUP($K342,Buchungsvarianten!$G$4:$AN$51,COLUMN(R342),FALSE)</f>
        <v>Stand.GLN S/B</v>
      </c>
      <c r="AC342" s="186" t="str">
        <f>VLOOKUP($K342,Buchungsvarianten!$G$4:$AN$51,COLUMN(S342),FALSE)</f>
        <v>ÜG aus Strecke</v>
      </c>
      <c r="AD342" s="185" t="str">
        <f>VLOOKUP($K342,Buchungsvarianten!$G$4:$AN$51,COLUMN(T342),FALSE)</f>
        <v>Pers.GLN Sammelsystem</v>
      </c>
      <c r="AE342" s="181" t="str">
        <f>VLOOKUP($K342,Buchungsvarianten!$G$4:$AN$51,COLUMN(U342),FALSE)</f>
        <v>Anl.GLN S/B</v>
      </c>
      <c r="AF342" s="181" t="str">
        <f>VLOOKUP($K342,Buchungsvarianten!$G$4:$AN$51,COLUMN(V342),FALSE)</f>
        <v>ÜN aus Strecke</v>
      </c>
      <c r="AG342" s="181" t="str">
        <f>VLOOKUP($K342,Buchungsvarianten!$G$4:$AN$51,COLUMN(W342),FALSE)</f>
        <v>Anl.GLN S/B</v>
      </c>
      <c r="AH342" s="181" t="str">
        <f>VLOOKUP($K342,Buchungsvarianten!$G$4:$AN$51,COLUMN(X342),FALSE)</f>
        <v>Pers.GLN Sammelsystem</v>
      </c>
      <c r="AI342" s="186" t="str">
        <f>VLOOKUP($K342,Buchungsvarianten!$G$4:$AN$51,COLUMN(Y342),FALSE)</f>
        <v>ÜG in Strecke</v>
      </c>
      <c r="AJ342" s="185" t="str">
        <f>VLOOKUP($K342,Buchungsvarianten!$G$4:$AN$51,COLUMN(Z342),FALSE)</f>
        <v>Stand.GLN S/B</v>
      </c>
      <c r="AK342" s="181" t="str">
        <f>VLOOKUP($K342,Buchungsvarianten!$G$4:$AN$51,COLUMN(AA342),FALSE)</f>
        <v>Pers.GLN Sammelsystem</v>
      </c>
      <c r="AL342" s="181" t="str">
        <f>VLOOKUP($K342,Buchungsvarianten!$G$4:$AN$51,COLUMN(AB342),FALSE)</f>
        <v>ÜN in Strecke</v>
      </c>
      <c r="AM342" s="181" t="str">
        <f>VLOOKUP($K342,Buchungsvarianten!$G$4:$AN$51,COLUMN(AC342),FALSE)</f>
        <v>Pers.GLN Sammelsystem</v>
      </c>
      <c r="AN342" s="181" t="str">
        <f>VLOOKUP($K342,Buchungsvarianten!$G$4:$AN$51,COLUMN(AD342),FALSE)</f>
        <v>Stand.GLN S/B</v>
      </c>
      <c r="AO342" s="186" t="str">
        <f>VLOOKUP($K342,Buchungsvarianten!$G$4:$AN$51,COLUMN(AE342),FALSE)</f>
        <v>ÜG aus Strecke</v>
      </c>
      <c r="AP342" s="185" t="str">
        <f>VLOOKUP($K342,Buchungsvarianten!$G$4:$AN$51,COLUMN(AF342),FALSE)</f>
        <v>Pers.GLN Sammelsystem</v>
      </c>
      <c r="AQ342" s="181" t="str">
        <f>VLOOKUP($K342,Buchungsvarianten!$G$4:$AN$51,COLUMN(AG342),FALSE)</f>
        <v>Anl.GLN S/B</v>
      </c>
      <c r="AR342" s="186" t="str">
        <f>VLOOKUP($K342,Buchungsvarianten!$G$4:$AN$51,COLUMN(AH342),FALSE)</f>
        <v>Übernahme</v>
      </c>
      <c r="AS342" s="35"/>
    </row>
    <row r="343" spans="1:45" ht="30" x14ac:dyDescent="0.25">
      <c r="A343" s="6" t="s">
        <v>27</v>
      </c>
      <c r="B343" s="6" t="s">
        <v>27</v>
      </c>
      <c r="C343" s="6" t="s">
        <v>28</v>
      </c>
      <c r="D343" s="6" t="s">
        <v>66</v>
      </c>
      <c r="E343" s="6">
        <v>92105</v>
      </c>
      <c r="F343" s="119" t="s">
        <v>76</v>
      </c>
      <c r="G343" s="5">
        <f t="shared" si="5"/>
        <v>4</v>
      </c>
      <c r="H343" s="4" t="str">
        <f>VLOOKUP(G343,Buchungsvarianten!$D$4:$F$51,2,FALSE)</f>
        <v>Bring</v>
      </c>
      <c r="I343" s="123" t="str">
        <f>VLOOKUP(K343,Buchungsvarianten!$G$4:$AP$51,36,FALSE)</f>
        <v>HH-&gt;Gem-&gt;WSZ(Verband) -&gt;S/B</v>
      </c>
      <c r="J343" s="116" t="str">
        <f>VLOOKUP(G343,Buchungsvarianten!$D$4:$F$51,3,FALSE)</f>
        <v>WSZ als Anlage des Verbandes</v>
      </c>
      <c r="K343" s="19">
        <v>4</v>
      </c>
      <c r="L343" s="185" t="str">
        <f>VLOOKUP($K343,Buchungsvarianten!$G$4:$AN$51,COLUMN(B343),FALSE)</f>
        <v>&lt;Pers.GLN Gem.&gt;</v>
      </c>
      <c r="M343" s="181" t="str">
        <f>VLOOKUP($K343,Buchungsvarianten!$G$4:$AN$51,COLUMN(C343),FALSE)</f>
        <v>&lt;Pers.GLN Gem.&gt;</v>
      </c>
      <c r="N343" s="181" t="str">
        <f>VLOOKUP($K343,Buchungsvarianten!$G$4:$AN$51,COLUMN(D343),FALSE)</f>
        <v>&lt;ÜN in Strecke&gt;</v>
      </c>
      <c r="O343" s="181" t="str">
        <f>VLOOKUP($K343,Buchungsvarianten!$G$4:$AN$51,COLUMN(E343),FALSE)</f>
        <v>&lt;Pers.GLN Gem.&gt;</v>
      </c>
      <c r="P343" s="181" t="str">
        <f>VLOOKUP($K343,Buchungsvarianten!$G$4:$AN$51,COLUMN(F343),FALSE)</f>
        <v>&lt;Stand.GLN WSZ (Verband)&gt;</v>
      </c>
      <c r="Q343" s="186" t="str">
        <f>VLOOKUP($K343,Buchungsvarianten!$G$4:$AN$51,COLUMN(G343),FALSE)</f>
        <v>&lt;ÜG aus Strecke&gt;</v>
      </c>
      <c r="R343" s="185" t="str">
        <f>VLOOKUP($K343,Buchungsvarianten!$G$4:$AN$51,COLUMN(H343),FALSE)</f>
        <v>&lt;Pers.GLN Gem.&gt;</v>
      </c>
      <c r="S343" s="181" t="str">
        <f>VLOOKUP($K343,Buchungsvarianten!$G$4:$AN$51,COLUMN(I343),FALSE)</f>
        <v>&lt;Anl.GLN WSZ (Verband)&gt;</v>
      </c>
      <c r="T343" s="181" t="str">
        <f>VLOOKUP($K343,Buchungsvarianten!$G$4:$AN$51,COLUMN(J343),FALSE)</f>
        <v>&lt;Übernahme&gt;</v>
      </c>
      <c r="U343" s="181" t="str">
        <f>VLOOKUP($K343,Buchungsvarianten!$G$4:$AN$51,COLUMN(K343),FALSE)</f>
        <v>Anl.GLN WSZ (Verband)</v>
      </c>
      <c r="V343" s="181" t="str">
        <f>VLOOKUP($K343,Buchungsvarianten!$G$4:$AN$51,COLUMN(L343),FALSE)</f>
        <v>Stand.GLN S/B</v>
      </c>
      <c r="W343" s="186" t="str">
        <f>VLOOKUP($K343,Buchungsvarianten!$G$4:$AN$51,COLUMN(M343),FALSE)</f>
        <v>Übergabe</v>
      </c>
      <c r="X343" s="185" t="str">
        <f>VLOOKUP($K343,Buchungsvarianten!$G$4:$AN$51,COLUMN(N343),FALSE)</f>
        <v>Stand.GLN WSZ (Verband)</v>
      </c>
      <c r="Y343" s="181" t="str">
        <f>VLOOKUP($K343,Buchungsvarianten!$G$4:$AN$51,COLUMN(O343),FALSE)</f>
        <v>Anl.GLN S/B</v>
      </c>
      <c r="Z343" s="181" t="str">
        <f>VLOOKUP($K343,Buchungsvarianten!$G$4:$AN$51,COLUMN(P343),FALSE)</f>
        <v>Übernahme</v>
      </c>
      <c r="AA343" s="181" t="str">
        <f>VLOOKUP($K343,Buchungsvarianten!$G$4:$AN$51,COLUMN(Q343),FALSE)</f>
        <v>-</v>
      </c>
      <c r="AB343" s="181" t="str">
        <f>VLOOKUP($K343,Buchungsvarianten!$G$4:$AN$51,COLUMN(R343),FALSE)</f>
        <v>-</v>
      </c>
      <c r="AC343" s="186" t="str">
        <f>VLOOKUP($K343,Buchungsvarianten!$G$4:$AN$51,COLUMN(S343),FALSE)</f>
        <v>-</v>
      </c>
      <c r="AD343" s="185" t="str">
        <f>VLOOKUP($K343,Buchungsvarianten!$G$4:$AN$51,COLUMN(T343),FALSE)</f>
        <v>-</v>
      </c>
      <c r="AE343" s="181" t="str">
        <f>VLOOKUP($K343,Buchungsvarianten!$G$4:$AN$51,COLUMN(U343),FALSE)</f>
        <v>-</v>
      </c>
      <c r="AF343" s="181" t="str">
        <f>VLOOKUP($K343,Buchungsvarianten!$G$4:$AN$51,COLUMN(V343),FALSE)</f>
        <v>-</v>
      </c>
      <c r="AG343" s="181" t="str">
        <f>VLOOKUP($K343,Buchungsvarianten!$G$4:$AN$51,COLUMN(W343),FALSE)</f>
        <v>-</v>
      </c>
      <c r="AH343" s="181" t="str">
        <f>VLOOKUP($K343,Buchungsvarianten!$G$4:$AN$51,COLUMN(X343),FALSE)</f>
        <v>-</v>
      </c>
      <c r="AI343" s="186" t="str">
        <f>VLOOKUP($K343,Buchungsvarianten!$G$4:$AN$51,COLUMN(Y343),FALSE)</f>
        <v>-</v>
      </c>
      <c r="AJ343" s="185" t="str">
        <f>VLOOKUP($K343,Buchungsvarianten!$G$4:$AN$51,COLUMN(Z343),FALSE)</f>
        <v>-</v>
      </c>
      <c r="AK343" s="181" t="str">
        <f>VLOOKUP($K343,Buchungsvarianten!$G$4:$AN$51,COLUMN(AA343),FALSE)</f>
        <v>-</v>
      </c>
      <c r="AL343" s="181" t="str">
        <f>VLOOKUP($K343,Buchungsvarianten!$G$4:$AN$51,COLUMN(AB343),FALSE)</f>
        <v>-</v>
      </c>
      <c r="AM343" s="181" t="str">
        <f>VLOOKUP($K343,Buchungsvarianten!$G$4:$AN$51,COLUMN(AC343),FALSE)</f>
        <v>-</v>
      </c>
      <c r="AN343" s="181" t="str">
        <f>VLOOKUP($K343,Buchungsvarianten!$G$4:$AN$51,COLUMN(AD343),FALSE)</f>
        <v>-</v>
      </c>
      <c r="AO343" s="186" t="str">
        <f>VLOOKUP($K343,Buchungsvarianten!$G$4:$AN$51,COLUMN(AE343),FALSE)</f>
        <v>-</v>
      </c>
      <c r="AP343" s="185" t="str">
        <f>VLOOKUP($K343,Buchungsvarianten!$G$4:$AN$51,COLUMN(AF343),FALSE)</f>
        <v>-</v>
      </c>
      <c r="AQ343" s="181" t="str">
        <f>VLOOKUP($K343,Buchungsvarianten!$G$4:$AN$51,COLUMN(AG343),FALSE)</f>
        <v>-</v>
      </c>
      <c r="AR343" s="186" t="str">
        <f>VLOOKUP($K343,Buchungsvarianten!$G$4:$AN$51,COLUMN(AH343),FALSE)</f>
        <v>-</v>
      </c>
      <c r="AS343" s="35"/>
    </row>
    <row r="344" spans="1:45" ht="30" x14ac:dyDescent="0.25">
      <c r="A344" s="6" t="s">
        <v>27</v>
      </c>
      <c r="B344" s="6" t="s">
        <v>27</v>
      </c>
      <c r="C344" s="6" t="s">
        <v>28</v>
      </c>
      <c r="D344" s="6" t="s">
        <v>66</v>
      </c>
      <c r="E344" s="6">
        <v>92102</v>
      </c>
      <c r="F344" s="119" t="s">
        <v>793</v>
      </c>
      <c r="G344" s="5">
        <f>K344</f>
        <v>4</v>
      </c>
      <c r="H344" s="4" t="str">
        <f>VLOOKUP(G344,Buchungsvarianten!$D$4:$F$51,2,FALSE)</f>
        <v>Bring</v>
      </c>
      <c r="I344" s="123" t="str">
        <f>VLOOKUP(K344,Buchungsvarianten!$G$4:$AP$51,36,FALSE)</f>
        <v>HH-&gt;Gem-&gt;WSZ(Verband) -&gt;S/B</v>
      </c>
      <c r="J344" s="116" t="str">
        <f>VLOOKUP(G344,Buchungsvarianten!$D$4:$F$51,3,FALSE)</f>
        <v>WSZ als Anlage des Verbandes</v>
      </c>
      <c r="K344" s="19">
        <v>4</v>
      </c>
      <c r="L344" s="185" t="str">
        <f>VLOOKUP($K344,Buchungsvarianten!$G$4:$AN$51,COLUMN(B344),FALSE)</f>
        <v>&lt;Pers.GLN Gem.&gt;</v>
      </c>
      <c r="M344" s="181" t="str">
        <f>VLOOKUP($K344,Buchungsvarianten!$G$4:$AN$51,COLUMN(C344),FALSE)</f>
        <v>&lt;Pers.GLN Gem.&gt;</v>
      </c>
      <c r="N344" s="181" t="str">
        <f>VLOOKUP($K344,Buchungsvarianten!$G$4:$AN$51,COLUMN(D344),FALSE)</f>
        <v>&lt;ÜN in Strecke&gt;</v>
      </c>
      <c r="O344" s="181" t="str">
        <f>VLOOKUP($K344,Buchungsvarianten!$G$4:$AN$51,COLUMN(E344),FALSE)</f>
        <v>&lt;Pers.GLN Gem.&gt;</v>
      </c>
      <c r="P344" s="181" t="str">
        <f>VLOOKUP($K344,Buchungsvarianten!$G$4:$AN$51,COLUMN(F344),FALSE)</f>
        <v>&lt;Stand.GLN WSZ (Verband)&gt;</v>
      </c>
      <c r="Q344" s="186" t="str">
        <f>VLOOKUP($K344,Buchungsvarianten!$G$4:$AN$51,COLUMN(G344),FALSE)</f>
        <v>&lt;ÜG aus Strecke&gt;</v>
      </c>
      <c r="R344" s="185" t="str">
        <f>VLOOKUP($K344,Buchungsvarianten!$G$4:$AN$51,COLUMN(H344),FALSE)</f>
        <v>&lt;Pers.GLN Gem.&gt;</v>
      </c>
      <c r="S344" s="181" t="str">
        <f>VLOOKUP($K344,Buchungsvarianten!$G$4:$AN$51,COLUMN(I344),FALSE)</f>
        <v>&lt;Anl.GLN WSZ (Verband)&gt;</v>
      </c>
      <c r="T344" s="181" t="str">
        <f>VLOOKUP($K344,Buchungsvarianten!$G$4:$AN$51,COLUMN(J344),FALSE)</f>
        <v>&lt;Übernahme&gt;</v>
      </c>
      <c r="U344" s="181" t="str">
        <f>VLOOKUP($K344,Buchungsvarianten!$G$4:$AN$51,COLUMN(K344),FALSE)</f>
        <v>Anl.GLN WSZ (Verband)</v>
      </c>
      <c r="V344" s="181" t="str">
        <f>VLOOKUP($K344,Buchungsvarianten!$G$4:$AN$51,COLUMN(L344),FALSE)</f>
        <v>Stand.GLN S/B</v>
      </c>
      <c r="W344" s="186" t="str">
        <f>VLOOKUP($K344,Buchungsvarianten!$G$4:$AN$51,COLUMN(M344),FALSE)</f>
        <v>Übergabe</v>
      </c>
      <c r="X344" s="185" t="str">
        <f>VLOOKUP($K344,Buchungsvarianten!$G$4:$AN$51,COLUMN(N344),FALSE)</f>
        <v>Stand.GLN WSZ (Verband)</v>
      </c>
      <c r="Y344" s="181" t="str">
        <f>VLOOKUP($K344,Buchungsvarianten!$G$4:$AN$51,COLUMN(O344),FALSE)</f>
        <v>Anl.GLN S/B</v>
      </c>
      <c r="Z344" s="181" t="str">
        <f>VLOOKUP($K344,Buchungsvarianten!$G$4:$AN$51,COLUMN(P344),FALSE)</f>
        <v>Übernahme</v>
      </c>
      <c r="AA344" s="181" t="str">
        <f>VLOOKUP($K344,Buchungsvarianten!$G$4:$AN$51,COLUMN(Q344),FALSE)</f>
        <v>-</v>
      </c>
      <c r="AB344" s="181" t="str">
        <f>VLOOKUP($K344,Buchungsvarianten!$G$4:$AN$51,COLUMN(R344),FALSE)</f>
        <v>-</v>
      </c>
      <c r="AC344" s="186" t="str">
        <f>VLOOKUP($K344,Buchungsvarianten!$G$4:$AN$51,COLUMN(S344),FALSE)</f>
        <v>-</v>
      </c>
      <c r="AD344" s="185" t="str">
        <f>VLOOKUP($K344,Buchungsvarianten!$G$4:$AN$51,COLUMN(T344),FALSE)</f>
        <v>-</v>
      </c>
      <c r="AE344" s="181" t="str">
        <f>VLOOKUP($K344,Buchungsvarianten!$G$4:$AN$51,COLUMN(U344),FALSE)</f>
        <v>-</v>
      </c>
      <c r="AF344" s="181" t="str">
        <f>VLOOKUP($K344,Buchungsvarianten!$G$4:$AN$51,COLUMN(V344),FALSE)</f>
        <v>-</v>
      </c>
      <c r="AG344" s="181" t="str">
        <f>VLOOKUP($K344,Buchungsvarianten!$G$4:$AN$51,COLUMN(W344),FALSE)</f>
        <v>-</v>
      </c>
      <c r="AH344" s="181" t="str">
        <f>VLOOKUP($K344,Buchungsvarianten!$G$4:$AN$51,COLUMN(X344),FALSE)</f>
        <v>-</v>
      </c>
      <c r="AI344" s="186" t="str">
        <f>VLOOKUP($K344,Buchungsvarianten!$G$4:$AN$51,COLUMN(Y344),FALSE)</f>
        <v>-</v>
      </c>
      <c r="AJ344" s="185" t="str">
        <f>VLOOKUP($K344,Buchungsvarianten!$G$4:$AN$51,COLUMN(Z344),FALSE)</f>
        <v>-</v>
      </c>
      <c r="AK344" s="181" t="str">
        <f>VLOOKUP($K344,Buchungsvarianten!$G$4:$AN$51,COLUMN(AA344),FALSE)</f>
        <v>-</v>
      </c>
      <c r="AL344" s="181" t="str">
        <f>VLOOKUP($K344,Buchungsvarianten!$G$4:$AN$51,COLUMN(AB344),FALSE)</f>
        <v>-</v>
      </c>
      <c r="AM344" s="181" t="str">
        <f>VLOOKUP($K344,Buchungsvarianten!$G$4:$AN$51,COLUMN(AC344),FALSE)</f>
        <v>-</v>
      </c>
      <c r="AN344" s="181" t="str">
        <f>VLOOKUP($K344,Buchungsvarianten!$G$4:$AN$51,COLUMN(AD344),FALSE)</f>
        <v>-</v>
      </c>
      <c r="AO344" s="186" t="str">
        <f>VLOOKUP($K344,Buchungsvarianten!$G$4:$AN$51,COLUMN(AE344),FALSE)</f>
        <v>-</v>
      </c>
      <c r="AP344" s="185" t="str">
        <f>VLOOKUP($K344,Buchungsvarianten!$G$4:$AN$51,COLUMN(AF344),FALSE)</f>
        <v>-</v>
      </c>
      <c r="AQ344" s="181" t="str">
        <f>VLOOKUP($K344,Buchungsvarianten!$G$4:$AN$51,COLUMN(AG344),FALSE)</f>
        <v>-</v>
      </c>
      <c r="AR344" s="186" t="str">
        <f>VLOOKUP($K344,Buchungsvarianten!$G$4:$AN$51,COLUMN(AH344),FALSE)</f>
        <v>-</v>
      </c>
      <c r="AS344" s="35"/>
    </row>
    <row r="345" spans="1:45" x14ac:dyDescent="0.25">
      <c r="A345" s="6" t="s">
        <v>27</v>
      </c>
      <c r="B345" s="6" t="s">
        <v>27</v>
      </c>
      <c r="C345" s="6" t="s">
        <v>28</v>
      </c>
      <c r="D345" s="6" t="s">
        <v>66</v>
      </c>
      <c r="E345" s="6">
        <v>92101</v>
      </c>
      <c r="F345" s="119" t="s">
        <v>77</v>
      </c>
      <c r="G345" s="5">
        <f t="shared" si="5"/>
        <v>1</v>
      </c>
      <c r="H345" s="4" t="str">
        <f>VLOOKUP(G345,Buchungsvarianten!$D$4:$F$51,2,FALSE)</f>
        <v>Hol</v>
      </c>
      <c r="I345" s="123" t="str">
        <f>VLOOKUP(K345,Buchungsvarianten!$G$4:$AP$51,36,FALSE)</f>
        <v>HH-&gt;Gem-&gt;Verband-&gt;S/B</v>
      </c>
      <c r="J345" s="116" t="str">
        <f>VLOOKUP(G345,Buchungsvarianten!$D$4:$F$51,3,FALSE)</f>
        <v>fremde Anlage</v>
      </c>
      <c r="K345" s="19">
        <v>1</v>
      </c>
      <c r="L345" s="185" t="str">
        <f>VLOOKUP($K345,Buchungsvarianten!$G$4:$AN$51,COLUMN(B345),FALSE)</f>
        <v>&lt;Pers.GLN Gem.&gt;</v>
      </c>
      <c r="M345" s="181" t="str">
        <f>VLOOKUP($K345,Buchungsvarianten!$G$4:$AN$51,COLUMN(C345),FALSE)</f>
        <v>&lt;Pers.GLN Gem.&gt;</v>
      </c>
      <c r="N345" s="181" t="str">
        <f>VLOOKUP($K345,Buchungsvarianten!$G$4:$AN$51,COLUMN(D345),FALSE)</f>
        <v>&lt;ÜN in Strecke&gt;</v>
      </c>
      <c r="O345" s="181" t="str">
        <f>VLOOKUP($K345,Buchungsvarianten!$G$4:$AN$51,COLUMN(E345),FALSE)</f>
        <v>&lt;Pers.GLN Gem.&gt;</v>
      </c>
      <c r="P345" s="181" t="str">
        <f>VLOOKUP($K345,Buchungsvarianten!$G$4:$AN$51,COLUMN(F345),FALSE)</f>
        <v>&lt;Pers.GLN Verband&gt;</v>
      </c>
      <c r="Q345" s="186" t="str">
        <f>VLOOKUP($K345,Buchungsvarianten!$G$4:$AN$51,COLUMN(G345),FALSE)</f>
        <v>&lt;ÜG aus/in Strecke&gt;</v>
      </c>
      <c r="R345" s="185" t="str">
        <f>VLOOKUP($K345,Buchungsvarianten!$G$4:$AN$51,COLUMN(H345),FALSE)</f>
        <v>Pers.GLN Gem.</v>
      </c>
      <c r="S345" s="181" t="str">
        <f>VLOOKUP($K345,Buchungsvarianten!$G$4:$AN$51,COLUMN(I345),FALSE)</f>
        <v>Pers.GLN Verband</v>
      </c>
      <c r="T345" s="181" t="str">
        <f>VLOOKUP($K345,Buchungsvarianten!$G$4:$AN$51,COLUMN(J345),FALSE)</f>
        <v>ÜN in Strecke</v>
      </c>
      <c r="U345" s="181" t="str">
        <f>VLOOKUP($K345,Buchungsvarianten!$G$4:$AN$51,COLUMN(K345),FALSE)</f>
        <v>Pers.GLN Verband</v>
      </c>
      <c r="V345" s="181" t="str">
        <f>VLOOKUP($K345,Buchungsvarianten!$G$4:$AN$51,COLUMN(L345),FALSE)</f>
        <v>Stand.GLN S/B</v>
      </c>
      <c r="W345" s="186" t="str">
        <f>VLOOKUP($K345,Buchungsvarianten!$G$4:$AN$51,COLUMN(M345),FALSE)</f>
        <v>ÜG aus Strecke</v>
      </c>
      <c r="X345" s="185" t="str">
        <f>VLOOKUP($K345,Buchungsvarianten!$G$4:$AN$51,COLUMN(N345),FALSE)</f>
        <v>Pers.GLN Verband</v>
      </c>
      <c r="Y345" s="181" t="str">
        <f>VLOOKUP($K345,Buchungsvarianten!$G$4:$AN$51,COLUMN(O345),FALSE)</f>
        <v>Anl.GLN S/B</v>
      </c>
      <c r="Z345" s="181" t="str">
        <f>VLOOKUP($K345,Buchungsvarianten!$G$4:$AN$51,COLUMN(P345),FALSE)</f>
        <v>ÜN aus Strecke</v>
      </c>
      <c r="AA345" s="181" t="str">
        <f>VLOOKUP($K345,Buchungsvarianten!$G$4:$AN$51,COLUMN(Q345),FALSE)</f>
        <v>-</v>
      </c>
      <c r="AB345" s="181" t="str">
        <f>VLOOKUP($K345,Buchungsvarianten!$G$4:$AN$51,COLUMN(R345),FALSE)</f>
        <v>-</v>
      </c>
      <c r="AC345" s="186" t="str">
        <f>VLOOKUP($K345,Buchungsvarianten!$G$4:$AN$51,COLUMN(S345),FALSE)</f>
        <v>-</v>
      </c>
      <c r="AD345" s="185" t="str">
        <f>VLOOKUP($K345,Buchungsvarianten!$G$4:$AN$51,COLUMN(T345),FALSE)</f>
        <v>-</v>
      </c>
      <c r="AE345" s="181" t="str">
        <f>VLOOKUP($K345,Buchungsvarianten!$G$4:$AN$51,COLUMN(U345),FALSE)</f>
        <v>-</v>
      </c>
      <c r="AF345" s="181" t="str">
        <f>VLOOKUP($K345,Buchungsvarianten!$G$4:$AN$51,COLUMN(V345),FALSE)</f>
        <v>-</v>
      </c>
      <c r="AG345" s="181" t="str">
        <f>VLOOKUP($K345,Buchungsvarianten!$G$4:$AN$51,COLUMN(W345),FALSE)</f>
        <v>-</v>
      </c>
      <c r="AH345" s="181" t="str">
        <f>VLOOKUP($K345,Buchungsvarianten!$G$4:$AN$51,COLUMN(X345),FALSE)</f>
        <v>-</v>
      </c>
      <c r="AI345" s="186" t="str">
        <f>VLOOKUP($K345,Buchungsvarianten!$G$4:$AN$51,COLUMN(Y345),FALSE)</f>
        <v>-</v>
      </c>
      <c r="AJ345" s="185" t="str">
        <f>VLOOKUP($K345,Buchungsvarianten!$G$4:$AN$51,COLUMN(Z345),FALSE)</f>
        <v>-</v>
      </c>
      <c r="AK345" s="181" t="str">
        <f>VLOOKUP($K345,Buchungsvarianten!$G$4:$AN$51,COLUMN(AA345),FALSE)</f>
        <v>-</v>
      </c>
      <c r="AL345" s="181" t="str">
        <f>VLOOKUP($K345,Buchungsvarianten!$G$4:$AN$51,COLUMN(AB345),FALSE)</f>
        <v>-</v>
      </c>
      <c r="AM345" s="181" t="str">
        <f>VLOOKUP($K345,Buchungsvarianten!$G$4:$AN$51,COLUMN(AC345),FALSE)</f>
        <v>-</v>
      </c>
      <c r="AN345" s="181" t="str">
        <f>VLOOKUP($K345,Buchungsvarianten!$G$4:$AN$51,COLUMN(AD345),FALSE)</f>
        <v>-</v>
      </c>
      <c r="AO345" s="186" t="str">
        <f>VLOOKUP($K345,Buchungsvarianten!$G$4:$AN$51,COLUMN(AE345),FALSE)</f>
        <v>-</v>
      </c>
      <c r="AP345" s="185" t="str">
        <f>VLOOKUP($K345,Buchungsvarianten!$G$4:$AN$51,COLUMN(AF345),FALSE)</f>
        <v>-</v>
      </c>
      <c r="AQ345" s="181" t="str">
        <f>VLOOKUP($K345,Buchungsvarianten!$G$4:$AN$51,COLUMN(AG345),FALSE)</f>
        <v>-</v>
      </c>
      <c r="AR345" s="186" t="str">
        <f>VLOOKUP($K345,Buchungsvarianten!$G$4:$AN$51,COLUMN(AH345),FALSE)</f>
        <v>-</v>
      </c>
      <c r="AS345" s="35"/>
    </row>
    <row r="346" spans="1:45" ht="30" x14ac:dyDescent="0.25">
      <c r="A346" s="6" t="s">
        <v>27</v>
      </c>
      <c r="B346" s="6" t="s">
        <v>27</v>
      </c>
      <c r="C346" s="6" t="s">
        <v>28</v>
      </c>
      <c r="D346" s="6" t="s">
        <v>66</v>
      </c>
      <c r="E346" s="6">
        <v>58107</v>
      </c>
      <c r="F346" s="119" t="s">
        <v>78</v>
      </c>
      <c r="G346" s="5">
        <f t="shared" si="5"/>
        <v>4</v>
      </c>
      <c r="H346" s="4" t="str">
        <f>VLOOKUP(G346,Buchungsvarianten!$D$4:$F$51,2,FALSE)</f>
        <v>Bring</v>
      </c>
      <c r="I346" s="123" t="str">
        <f>VLOOKUP(K346,Buchungsvarianten!$G$4:$AP$51,36,FALSE)</f>
        <v>HH-&gt;Gem-&gt;WSZ(Verband) -&gt;S/B</v>
      </c>
      <c r="J346" s="116" t="str">
        <f>VLOOKUP(G346,Buchungsvarianten!$D$4:$F$51,3,FALSE)</f>
        <v>WSZ als Anlage des Verbandes</v>
      </c>
      <c r="K346" s="19">
        <v>4</v>
      </c>
      <c r="L346" s="185" t="str">
        <f>VLOOKUP($K346,Buchungsvarianten!$G$4:$AN$51,COLUMN(B346),FALSE)</f>
        <v>&lt;Pers.GLN Gem.&gt;</v>
      </c>
      <c r="M346" s="181" t="str">
        <f>VLOOKUP($K346,Buchungsvarianten!$G$4:$AN$51,COLUMN(C346),FALSE)</f>
        <v>&lt;Pers.GLN Gem.&gt;</v>
      </c>
      <c r="N346" s="181" t="str">
        <f>VLOOKUP($K346,Buchungsvarianten!$G$4:$AN$51,COLUMN(D346),FALSE)</f>
        <v>&lt;ÜN in Strecke&gt;</v>
      </c>
      <c r="O346" s="181" t="str">
        <f>VLOOKUP($K346,Buchungsvarianten!$G$4:$AN$51,COLUMN(E346),FALSE)</f>
        <v>&lt;Pers.GLN Gem.&gt;</v>
      </c>
      <c r="P346" s="181" t="str">
        <f>VLOOKUP($K346,Buchungsvarianten!$G$4:$AN$51,COLUMN(F346),FALSE)</f>
        <v>&lt;Stand.GLN WSZ (Verband)&gt;</v>
      </c>
      <c r="Q346" s="186" t="str">
        <f>VLOOKUP($K346,Buchungsvarianten!$G$4:$AN$51,COLUMN(G346),FALSE)</f>
        <v>&lt;ÜG aus Strecke&gt;</v>
      </c>
      <c r="R346" s="185" t="str">
        <f>VLOOKUP($K346,Buchungsvarianten!$G$4:$AN$51,COLUMN(H346),FALSE)</f>
        <v>&lt;Pers.GLN Gem.&gt;</v>
      </c>
      <c r="S346" s="181" t="str">
        <f>VLOOKUP($K346,Buchungsvarianten!$G$4:$AN$51,COLUMN(I346),FALSE)</f>
        <v>&lt;Anl.GLN WSZ (Verband)&gt;</v>
      </c>
      <c r="T346" s="181" t="str">
        <f>VLOOKUP($K346,Buchungsvarianten!$G$4:$AN$51,COLUMN(J346),FALSE)</f>
        <v>&lt;Übernahme&gt;</v>
      </c>
      <c r="U346" s="181" t="str">
        <f>VLOOKUP($K346,Buchungsvarianten!$G$4:$AN$51,COLUMN(K346),FALSE)</f>
        <v>Anl.GLN WSZ (Verband)</v>
      </c>
      <c r="V346" s="181" t="str">
        <f>VLOOKUP($K346,Buchungsvarianten!$G$4:$AN$51,COLUMN(L346),FALSE)</f>
        <v>Stand.GLN S/B</v>
      </c>
      <c r="W346" s="186" t="str">
        <f>VLOOKUP($K346,Buchungsvarianten!$G$4:$AN$51,COLUMN(M346),FALSE)</f>
        <v>Übergabe</v>
      </c>
      <c r="X346" s="185" t="str">
        <f>VLOOKUP($K346,Buchungsvarianten!$G$4:$AN$51,COLUMN(N346),FALSE)</f>
        <v>Stand.GLN WSZ (Verband)</v>
      </c>
      <c r="Y346" s="181" t="str">
        <f>VLOOKUP($K346,Buchungsvarianten!$G$4:$AN$51,COLUMN(O346),FALSE)</f>
        <v>Anl.GLN S/B</v>
      </c>
      <c r="Z346" s="181" t="str">
        <f>VLOOKUP($K346,Buchungsvarianten!$G$4:$AN$51,COLUMN(P346),FALSE)</f>
        <v>Übernahme</v>
      </c>
      <c r="AA346" s="181" t="str">
        <f>VLOOKUP($K346,Buchungsvarianten!$G$4:$AN$51,COLUMN(Q346),FALSE)</f>
        <v>-</v>
      </c>
      <c r="AB346" s="181" t="str">
        <f>VLOOKUP($K346,Buchungsvarianten!$G$4:$AN$51,COLUMN(R346),FALSE)</f>
        <v>-</v>
      </c>
      <c r="AC346" s="186" t="str">
        <f>VLOOKUP($K346,Buchungsvarianten!$G$4:$AN$51,COLUMN(S346),FALSE)</f>
        <v>-</v>
      </c>
      <c r="AD346" s="185" t="str">
        <f>VLOOKUP($K346,Buchungsvarianten!$G$4:$AN$51,COLUMN(T346),FALSE)</f>
        <v>-</v>
      </c>
      <c r="AE346" s="181" t="str">
        <f>VLOOKUP($K346,Buchungsvarianten!$G$4:$AN$51,COLUMN(U346),FALSE)</f>
        <v>-</v>
      </c>
      <c r="AF346" s="181" t="str">
        <f>VLOOKUP($K346,Buchungsvarianten!$G$4:$AN$51,COLUMN(V346),FALSE)</f>
        <v>-</v>
      </c>
      <c r="AG346" s="181" t="str">
        <f>VLOOKUP($K346,Buchungsvarianten!$G$4:$AN$51,COLUMN(W346),FALSE)</f>
        <v>-</v>
      </c>
      <c r="AH346" s="181" t="str">
        <f>VLOOKUP($K346,Buchungsvarianten!$G$4:$AN$51,COLUMN(X346),FALSE)</f>
        <v>-</v>
      </c>
      <c r="AI346" s="186" t="str">
        <f>VLOOKUP($K346,Buchungsvarianten!$G$4:$AN$51,COLUMN(Y346),FALSE)</f>
        <v>-</v>
      </c>
      <c r="AJ346" s="185" t="str">
        <f>VLOOKUP($K346,Buchungsvarianten!$G$4:$AN$51,COLUMN(Z346),FALSE)</f>
        <v>-</v>
      </c>
      <c r="AK346" s="181" t="str">
        <f>VLOOKUP($K346,Buchungsvarianten!$G$4:$AN$51,COLUMN(AA346),FALSE)</f>
        <v>-</v>
      </c>
      <c r="AL346" s="181" t="str">
        <f>VLOOKUP($K346,Buchungsvarianten!$G$4:$AN$51,COLUMN(AB346),FALSE)</f>
        <v>-</v>
      </c>
      <c r="AM346" s="181" t="str">
        <f>VLOOKUP($K346,Buchungsvarianten!$G$4:$AN$51,COLUMN(AC346),FALSE)</f>
        <v>-</v>
      </c>
      <c r="AN346" s="181" t="str">
        <f>VLOOKUP($K346,Buchungsvarianten!$G$4:$AN$51,COLUMN(AD346),FALSE)</f>
        <v>-</v>
      </c>
      <c r="AO346" s="186" t="str">
        <f>VLOOKUP($K346,Buchungsvarianten!$G$4:$AN$51,COLUMN(AE346),FALSE)</f>
        <v>-</v>
      </c>
      <c r="AP346" s="185" t="str">
        <f>VLOOKUP($K346,Buchungsvarianten!$G$4:$AN$51,COLUMN(AF346),FALSE)</f>
        <v>-</v>
      </c>
      <c r="AQ346" s="181" t="str">
        <f>VLOOKUP($K346,Buchungsvarianten!$G$4:$AN$51,COLUMN(AG346),FALSE)</f>
        <v>-</v>
      </c>
      <c r="AR346" s="186" t="str">
        <f>VLOOKUP($K346,Buchungsvarianten!$G$4:$AN$51,COLUMN(AH346),FALSE)</f>
        <v>-</v>
      </c>
      <c r="AS346" s="35"/>
    </row>
    <row r="347" spans="1:45" ht="30" x14ac:dyDescent="0.25">
      <c r="A347" s="6" t="s">
        <v>27</v>
      </c>
      <c r="B347" s="6" t="s">
        <v>27</v>
      </c>
      <c r="C347" s="6" t="s">
        <v>28</v>
      </c>
      <c r="D347" s="6" t="s">
        <v>66</v>
      </c>
      <c r="E347" s="6">
        <v>57502</v>
      </c>
      <c r="F347" s="119" t="s">
        <v>79</v>
      </c>
      <c r="G347" s="5">
        <f t="shared" si="5"/>
        <v>4</v>
      </c>
      <c r="H347" s="4" t="str">
        <f>VLOOKUP(G347,Buchungsvarianten!$D$4:$F$51,2,FALSE)</f>
        <v>Bring</v>
      </c>
      <c r="I347" s="123" t="str">
        <f>VLOOKUP(K347,Buchungsvarianten!$G$4:$AP$51,36,FALSE)</f>
        <v>HH-&gt;Gem-&gt;WSZ(Verband) -&gt;S/B</v>
      </c>
      <c r="J347" s="116" t="str">
        <f>VLOOKUP(G347,Buchungsvarianten!$D$4:$F$51,3,FALSE)</f>
        <v>WSZ als Anlage des Verbandes</v>
      </c>
      <c r="K347" s="19">
        <v>4</v>
      </c>
      <c r="L347" s="185" t="str">
        <f>VLOOKUP($K347,Buchungsvarianten!$G$4:$AN$51,COLUMN(B347),FALSE)</f>
        <v>&lt;Pers.GLN Gem.&gt;</v>
      </c>
      <c r="M347" s="181" t="str">
        <f>VLOOKUP($K347,Buchungsvarianten!$G$4:$AN$51,COLUMN(C347),FALSE)</f>
        <v>&lt;Pers.GLN Gem.&gt;</v>
      </c>
      <c r="N347" s="181" t="str">
        <f>VLOOKUP($K347,Buchungsvarianten!$G$4:$AN$51,COLUMN(D347),FALSE)</f>
        <v>&lt;ÜN in Strecke&gt;</v>
      </c>
      <c r="O347" s="181" t="str">
        <f>VLOOKUP($K347,Buchungsvarianten!$G$4:$AN$51,COLUMN(E347),FALSE)</f>
        <v>&lt;Pers.GLN Gem.&gt;</v>
      </c>
      <c r="P347" s="181" t="str">
        <f>VLOOKUP($K347,Buchungsvarianten!$G$4:$AN$51,COLUMN(F347),FALSE)</f>
        <v>&lt;Stand.GLN WSZ (Verband)&gt;</v>
      </c>
      <c r="Q347" s="186" t="str">
        <f>VLOOKUP($K347,Buchungsvarianten!$G$4:$AN$51,COLUMN(G347),FALSE)</f>
        <v>&lt;ÜG aus Strecke&gt;</v>
      </c>
      <c r="R347" s="185" t="str">
        <f>VLOOKUP($K347,Buchungsvarianten!$G$4:$AN$51,COLUMN(H347),FALSE)</f>
        <v>&lt;Pers.GLN Gem.&gt;</v>
      </c>
      <c r="S347" s="181" t="str">
        <f>VLOOKUP($K347,Buchungsvarianten!$G$4:$AN$51,COLUMN(I347),FALSE)</f>
        <v>&lt;Anl.GLN WSZ (Verband)&gt;</v>
      </c>
      <c r="T347" s="181" t="str">
        <f>VLOOKUP($K347,Buchungsvarianten!$G$4:$AN$51,COLUMN(J347),FALSE)</f>
        <v>&lt;Übernahme&gt;</v>
      </c>
      <c r="U347" s="181" t="str">
        <f>VLOOKUP($K347,Buchungsvarianten!$G$4:$AN$51,COLUMN(K347),FALSE)</f>
        <v>Anl.GLN WSZ (Verband)</v>
      </c>
      <c r="V347" s="181" t="str">
        <f>VLOOKUP($K347,Buchungsvarianten!$G$4:$AN$51,COLUMN(L347),FALSE)</f>
        <v>Stand.GLN S/B</v>
      </c>
      <c r="W347" s="186" t="str">
        <f>VLOOKUP($K347,Buchungsvarianten!$G$4:$AN$51,COLUMN(M347),FALSE)</f>
        <v>Übergabe</v>
      </c>
      <c r="X347" s="185" t="str">
        <f>VLOOKUP($K347,Buchungsvarianten!$G$4:$AN$51,COLUMN(N347),FALSE)</f>
        <v>Stand.GLN WSZ (Verband)</v>
      </c>
      <c r="Y347" s="181" t="str">
        <f>VLOOKUP($K347,Buchungsvarianten!$G$4:$AN$51,COLUMN(O347),FALSE)</f>
        <v>Anl.GLN S/B</v>
      </c>
      <c r="Z347" s="181" t="str">
        <f>VLOOKUP($K347,Buchungsvarianten!$G$4:$AN$51,COLUMN(P347),FALSE)</f>
        <v>Übernahme</v>
      </c>
      <c r="AA347" s="181" t="str">
        <f>VLOOKUP($K347,Buchungsvarianten!$G$4:$AN$51,COLUMN(Q347),FALSE)</f>
        <v>-</v>
      </c>
      <c r="AB347" s="181" t="str">
        <f>VLOOKUP($K347,Buchungsvarianten!$G$4:$AN$51,COLUMN(R347),FALSE)</f>
        <v>-</v>
      </c>
      <c r="AC347" s="186" t="str">
        <f>VLOOKUP($K347,Buchungsvarianten!$G$4:$AN$51,COLUMN(S347),FALSE)</f>
        <v>-</v>
      </c>
      <c r="AD347" s="185" t="str">
        <f>VLOOKUP($K347,Buchungsvarianten!$G$4:$AN$51,COLUMN(T347),FALSE)</f>
        <v>-</v>
      </c>
      <c r="AE347" s="181" t="str">
        <f>VLOOKUP($K347,Buchungsvarianten!$G$4:$AN$51,COLUMN(U347),FALSE)</f>
        <v>-</v>
      </c>
      <c r="AF347" s="181" t="str">
        <f>VLOOKUP($K347,Buchungsvarianten!$G$4:$AN$51,COLUMN(V347),FALSE)</f>
        <v>-</v>
      </c>
      <c r="AG347" s="181" t="str">
        <f>VLOOKUP($K347,Buchungsvarianten!$G$4:$AN$51,COLUMN(W347),FALSE)</f>
        <v>-</v>
      </c>
      <c r="AH347" s="181" t="str">
        <f>VLOOKUP($K347,Buchungsvarianten!$G$4:$AN$51,COLUMN(X347),FALSE)</f>
        <v>-</v>
      </c>
      <c r="AI347" s="186" t="str">
        <f>VLOOKUP($K347,Buchungsvarianten!$G$4:$AN$51,COLUMN(Y347),FALSE)</f>
        <v>-</v>
      </c>
      <c r="AJ347" s="185" t="str">
        <f>VLOOKUP($K347,Buchungsvarianten!$G$4:$AN$51,COLUMN(Z347),FALSE)</f>
        <v>-</v>
      </c>
      <c r="AK347" s="181" t="str">
        <f>VLOOKUP($K347,Buchungsvarianten!$G$4:$AN$51,COLUMN(AA347),FALSE)</f>
        <v>-</v>
      </c>
      <c r="AL347" s="181" t="str">
        <f>VLOOKUP($K347,Buchungsvarianten!$G$4:$AN$51,COLUMN(AB347),FALSE)</f>
        <v>-</v>
      </c>
      <c r="AM347" s="181" t="str">
        <f>VLOOKUP($K347,Buchungsvarianten!$G$4:$AN$51,COLUMN(AC347),FALSE)</f>
        <v>-</v>
      </c>
      <c r="AN347" s="181" t="str">
        <f>VLOOKUP($K347,Buchungsvarianten!$G$4:$AN$51,COLUMN(AD347),FALSE)</f>
        <v>-</v>
      </c>
      <c r="AO347" s="186" t="str">
        <f>VLOOKUP($K347,Buchungsvarianten!$G$4:$AN$51,COLUMN(AE347),FALSE)</f>
        <v>-</v>
      </c>
      <c r="AP347" s="185" t="str">
        <f>VLOOKUP($K347,Buchungsvarianten!$G$4:$AN$51,COLUMN(AF347),FALSE)</f>
        <v>-</v>
      </c>
      <c r="AQ347" s="181" t="str">
        <f>VLOOKUP($K347,Buchungsvarianten!$G$4:$AN$51,COLUMN(AG347),FALSE)</f>
        <v>-</v>
      </c>
      <c r="AR347" s="186" t="str">
        <f>VLOOKUP($K347,Buchungsvarianten!$G$4:$AN$51,COLUMN(AH347),FALSE)</f>
        <v>-</v>
      </c>
      <c r="AS347" s="35"/>
    </row>
    <row r="348" spans="1:45" ht="30" x14ac:dyDescent="0.25">
      <c r="A348" s="6" t="s">
        <v>27</v>
      </c>
      <c r="B348" s="6" t="s">
        <v>27</v>
      </c>
      <c r="C348" s="6" t="s">
        <v>28</v>
      </c>
      <c r="D348" s="6" t="s">
        <v>66</v>
      </c>
      <c r="E348" s="6">
        <v>57129</v>
      </c>
      <c r="F348" s="119" t="s">
        <v>83</v>
      </c>
      <c r="G348" s="5">
        <f t="shared" si="5"/>
        <v>4</v>
      </c>
      <c r="H348" s="4" t="str">
        <f>VLOOKUP(G348,Buchungsvarianten!$D$4:$F$51,2,FALSE)</f>
        <v>Bring</v>
      </c>
      <c r="I348" s="123" t="str">
        <f>VLOOKUP(K348,Buchungsvarianten!$G$4:$AP$51,36,FALSE)</f>
        <v>HH-&gt;Gem-&gt;WSZ(Verband) -&gt;S/B</v>
      </c>
      <c r="J348" s="116" t="str">
        <f>VLOOKUP(G348,Buchungsvarianten!$D$4:$F$51,3,FALSE)</f>
        <v>WSZ als Anlage des Verbandes</v>
      </c>
      <c r="K348" s="7">
        <v>4</v>
      </c>
      <c r="L348" s="185" t="str">
        <f>VLOOKUP($K348,Buchungsvarianten!$G$4:$AN$51,COLUMN(B348),FALSE)</f>
        <v>&lt;Pers.GLN Gem.&gt;</v>
      </c>
      <c r="M348" s="181" t="str">
        <f>VLOOKUP($K348,Buchungsvarianten!$G$4:$AN$51,COLUMN(C348),FALSE)</f>
        <v>&lt;Pers.GLN Gem.&gt;</v>
      </c>
      <c r="N348" s="181" t="str">
        <f>VLOOKUP($K348,Buchungsvarianten!$G$4:$AN$51,COLUMN(D348),FALSE)</f>
        <v>&lt;ÜN in Strecke&gt;</v>
      </c>
      <c r="O348" s="181" t="str">
        <f>VLOOKUP($K348,Buchungsvarianten!$G$4:$AN$51,COLUMN(E348),FALSE)</f>
        <v>&lt;Pers.GLN Gem.&gt;</v>
      </c>
      <c r="P348" s="181" t="str">
        <f>VLOOKUP($K348,Buchungsvarianten!$G$4:$AN$51,COLUMN(F348),FALSE)</f>
        <v>&lt;Stand.GLN WSZ (Verband)&gt;</v>
      </c>
      <c r="Q348" s="186" t="str">
        <f>VLOOKUP($K348,Buchungsvarianten!$G$4:$AN$51,COLUMN(G348),FALSE)</f>
        <v>&lt;ÜG aus Strecke&gt;</v>
      </c>
      <c r="R348" s="185" t="str">
        <f>VLOOKUP($K348,Buchungsvarianten!$G$4:$AN$51,COLUMN(H348),FALSE)</f>
        <v>&lt;Pers.GLN Gem.&gt;</v>
      </c>
      <c r="S348" s="181" t="str">
        <f>VLOOKUP($K348,Buchungsvarianten!$G$4:$AN$51,COLUMN(I348),FALSE)</f>
        <v>&lt;Anl.GLN WSZ (Verband)&gt;</v>
      </c>
      <c r="T348" s="181" t="str">
        <f>VLOOKUP($K348,Buchungsvarianten!$G$4:$AN$51,COLUMN(J348),FALSE)</f>
        <v>&lt;Übernahme&gt;</v>
      </c>
      <c r="U348" s="181" t="str">
        <f>VLOOKUP($K348,Buchungsvarianten!$G$4:$AN$51,COLUMN(K348),FALSE)</f>
        <v>Anl.GLN WSZ (Verband)</v>
      </c>
      <c r="V348" s="181" t="str">
        <f>VLOOKUP($K348,Buchungsvarianten!$G$4:$AN$51,COLUMN(L348),FALSE)</f>
        <v>Stand.GLN S/B</v>
      </c>
      <c r="W348" s="186" t="str">
        <f>VLOOKUP($K348,Buchungsvarianten!$G$4:$AN$51,COLUMN(M348),FALSE)</f>
        <v>Übergabe</v>
      </c>
      <c r="X348" s="185" t="str">
        <f>VLOOKUP($K348,Buchungsvarianten!$G$4:$AN$51,COLUMN(N348),FALSE)</f>
        <v>Stand.GLN WSZ (Verband)</v>
      </c>
      <c r="Y348" s="181" t="str">
        <f>VLOOKUP($K348,Buchungsvarianten!$G$4:$AN$51,COLUMN(O348),FALSE)</f>
        <v>Anl.GLN S/B</v>
      </c>
      <c r="Z348" s="181" t="str">
        <f>VLOOKUP($K348,Buchungsvarianten!$G$4:$AN$51,COLUMN(P348),FALSE)</f>
        <v>Übernahme</v>
      </c>
      <c r="AA348" s="181" t="str">
        <f>VLOOKUP($K348,Buchungsvarianten!$G$4:$AN$51,COLUMN(Q348),FALSE)</f>
        <v>-</v>
      </c>
      <c r="AB348" s="181" t="str">
        <f>VLOOKUP($K348,Buchungsvarianten!$G$4:$AN$51,COLUMN(R348),FALSE)</f>
        <v>-</v>
      </c>
      <c r="AC348" s="186" t="str">
        <f>VLOOKUP($K348,Buchungsvarianten!$G$4:$AN$51,COLUMN(S348),FALSE)</f>
        <v>-</v>
      </c>
      <c r="AD348" s="185" t="str">
        <f>VLOOKUP($K348,Buchungsvarianten!$G$4:$AN$51,COLUMN(T348),FALSE)</f>
        <v>-</v>
      </c>
      <c r="AE348" s="181" t="str">
        <f>VLOOKUP($K348,Buchungsvarianten!$G$4:$AN$51,COLUMN(U348),FALSE)</f>
        <v>-</v>
      </c>
      <c r="AF348" s="181" t="str">
        <f>VLOOKUP($K348,Buchungsvarianten!$G$4:$AN$51,COLUMN(V348),FALSE)</f>
        <v>-</v>
      </c>
      <c r="AG348" s="181" t="str">
        <f>VLOOKUP($K348,Buchungsvarianten!$G$4:$AN$51,COLUMN(W348),FALSE)</f>
        <v>-</v>
      </c>
      <c r="AH348" s="181" t="str">
        <f>VLOOKUP($K348,Buchungsvarianten!$G$4:$AN$51,COLUMN(X348),FALSE)</f>
        <v>-</v>
      </c>
      <c r="AI348" s="186" t="str">
        <f>VLOOKUP($K348,Buchungsvarianten!$G$4:$AN$51,COLUMN(Y348),FALSE)</f>
        <v>-</v>
      </c>
      <c r="AJ348" s="185" t="str">
        <f>VLOOKUP($K348,Buchungsvarianten!$G$4:$AN$51,COLUMN(Z348),FALSE)</f>
        <v>-</v>
      </c>
      <c r="AK348" s="181" t="str">
        <f>VLOOKUP($K348,Buchungsvarianten!$G$4:$AN$51,COLUMN(AA348),FALSE)</f>
        <v>-</v>
      </c>
      <c r="AL348" s="181" t="str">
        <f>VLOOKUP($K348,Buchungsvarianten!$G$4:$AN$51,COLUMN(AB348),FALSE)</f>
        <v>-</v>
      </c>
      <c r="AM348" s="181" t="str">
        <f>VLOOKUP($K348,Buchungsvarianten!$G$4:$AN$51,COLUMN(AC348),FALSE)</f>
        <v>-</v>
      </c>
      <c r="AN348" s="181" t="str">
        <f>VLOOKUP($K348,Buchungsvarianten!$G$4:$AN$51,COLUMN(AD348),FALSE)</f>
        <v>-</v>
      </c>
      <c r="AO348" s="186" t="str">
        <f>VLOOKUP($K348,Buchungsvarianten!$G$4:$AN$51,COLUMN(AE348),FALSE)</f>
        <v>-</v>
      </c>
      <c r="AP348" s="185" t="str">
        <f>VLOOKUP($K348,Buchungsvarianten!$G$4:$AN$51,COLUMN(AF348),FALSE)</f>
        <v>-</v>
      </c>
      <c r="AQ348" s="181" t="str">
        <f>VLOOKUP($K348,Buchungsvarianten!$G$4:$AN$51,COLUMN(AG348),FALSE)</f>
        <v>-</v>
      </c>
      <c r="AR348" s="186" t="str">
        <f>VLOOKUP($K348,Buchungsvarianten!$G$4:$AN$51,COLUMN(AH348),FALSE)</f>
        <v>-</v>
      </c>
      <c r="AS348" s="35"/>
    </row>
    <row r="349" spans="1:45" s="14" customFormat="1" ht="30" x14ac:dyDescent="0.25">
      <c r="A349" s="6" t="s">
        <v>27</v>
      </c>
      <c r="B349" s="6" t="s">
        <v>27</v>
      </c>
      <c r="C349" s="6" t="s">
        <v>28</v>
      </c>
      <c r="D349" s="6" t="s">
        <v>66</v>
      </c>
      <c r="E349" s="6">
        <v>57118</v>
      </c>
      <c r="F349" s="119" t="s">
        <v>153</v>
      </c>
      <c r="G349" s="5">
        <f>K349</f>
        <v>25</v>
      </c>
      <c r="H349" s="4" t="str">
        <f>VLOOKUP(G349,Buchungsvarianten!$D$4:$F$51,2,FALSE)</f>
        <v>Bring</v>
      </c>
      <c r="I349" s="123" t="str">
        <f>VLOOKUP(K349,Buchungsvarianten!$G$4:$AP$51,36,FALSE)</f>
        <v>HH-&gt;Gem-&gt;WSZ(Verband)-&gt;ARA-&gt;S/B-&gt;ARA-&gt;S/B</v>
      </c>
      <c r="J349" s="116" t="str">
        <f>VLOOKUP(G349,Buchungsvarianten!$D$4:$F$51,3,FALSE)</f>
        <v>WSZ als Anlage des Verbandes</v>
      </c>
      <c r="K349" s="7">
        <v>25</v>
      </c>
      <c r="L349" s="185" t="str">
        <f>VLOOKUP($K349,Buchungsvarianten!$G$4:$AN$51,COLUMN(B349),FALSE)</f>
        <v>&lt;Pers.GLN Gem.&gt;</v>
      </c>
      <c r="M349" s="181" t="str">
        <f>VLOOKUP($K349,Buchungsvarianten!$G$4:$AN$51,COLUMN(C349),FALSE)</f>
        <v>&lt;Pers.GLN Gem.&gt;</v>
      </c>
      <c r="N349" s="181" t="str">
        <f>VLOOKUP($K349,Buchungsvarianten!$G$4:$AN$51,COLUMN(D349),FALSE)</f>
        <v>&lt;ÜN in Strecke&gt;</v>
      </c>
      <c r="O349" s="181" t="str">
        <f>VLOOKUP($K349,Buchungsvarianten!$G$4:$AN$51,COLUMN(E349),FALSE)</f>
        <v>&lt;Pers.GLN Gem.&gt;</v>
      </c>
      <c r="P349" s="181" t="str">
        <f>VLOOKUP($K349,Buchungsvarianten!$G$4:$AN$51,COLUMN(F349),FALSE)</f>
        <v>&lt;Stand.GLN WSZ (Verband)&gt;</v>
      </c>
      <c r="Q349" s="186" t="str">
        <f>VLOOKUP($K349,Buchungsvarianten!$G$4:$AN$51,COLUMN(G349),FALSE)</f>
        <v>&lt;ÜG aus Strecke&gt;</v>
      </c>
      <c r="R349" s="185" t="str">
        <f>VLOOKUP($K349,Buchungsvarianten!$G$4:$AN$51,COLUMN(H349),FALSE)</f>
        <v>&lt;Pers.GLN Gem.&gt;</v>
      </c>
      <c r="S349" s="181" t="str">
        <f>VLOOKUP($K349,Buchungsvarianten!$G$4:$AN$51,COLUMN(I349),FALSE)</f>
        <v>&lt;Anl.GLN WSZ (Verband)&gt;</v>
      </c>
      <c r="T349" s="181" t="str">
        <f>VLOOKUP($K349,Buchungsvarianten!$G$4:$AN$51,COLUMN(J349),FALSE)</f>
        <v>&lt;Übernahme&gt;</v>
      </c>
      <c r="U349" s="181" t="str">
        <f>VLOOKUP($K349,Buchungsvarianten!$G$4:$AN$51,COLUMN(K349),FALSE)</f>
        <v>Anl.GLN WSZ (Verband)</v>
      </c>
      <c r="V349" s="181" t="str">
        <f>VLOOKUP($K349,Buchungsvarianten!$G$4:$AN$51,COLUMN(L349),FALSE)</f>
        <v>Pers.GLN Sammelsystem</v>
      </c>
      <c r="W349" s="186" t="str">
        <f>VLOOKUP($K349,Buchungsvarianten!$G$4:$AN$51,COLUMN(M349),FALSE)</f>
        <v>ÜG in Strecke</v>
      </c>
      <c r="X349" s="185" t="str">
        <f>VLOOKUP($K349,Buchungsvarianten!$G$4:$AN$51,COLUMN(N349),FALSE)</f>
        <v>Stand.GLN WSZ (Verband)</v>
      </c>
      <c r="Y349" s="181" t="str">
        <f>VLOOKUP($K349,Buchungsvarianten!$G$4:$AN$51,COLUMN(O349),FALSE)</f>
        <v>Pers.GLN Sammelsystem</v>
      </c>
      <c r="Z349" s="181" t="str">
        <f>VLOOKUP($K349,Buchungsvarianten!$G$4:$AN$51,COLUMN(P349),FALSE)</f>
        <v>ÜN in Strecke</v>
      </c>
      <c r="AA349" s="181" t="str">
        <f>VLOOKUP($K349,Buchungsvarianten!$G$4:$AN$51,COLUMN(Q349),FALSE)</f>
        <v>Pers.GLN Sammelsystem</v>
      </c>
      <c r="AB349" s="181" t="str">
        <f>VLOOKUP($K349,Buchungsvarianten!$G$4:$AN$51,COLUMN(R349),FALSE)</f>
        <v>Stand.GLN S/B</v>
      </c>
      <c r="AC349" s="186" t="str">
        <f>VLOOKUP($K349,Buchungsvarianten!$G$4:$AN$51,COLUMN(S349),FALSE)</f>
        <v>ÜG aus Strecke</v>
      </c>
      <c r="AD349" s="185" t="str">
        <f>VLOOKUP($K349,Buchungsvarianten!$G$4:$AN$51,COLUMN(T349),FALSE)</f>
        <v>Pers.GLN Sammelsystem</v>
      </c>
      <c r="AE349" s="181" t="str">
        <f>VLOOKUP($K349,Buchungsvarianten!$G$4:$AN$51,COLUMN(U349),FALSE)</f>
        <v>Anl.GLN S/B</v>
      </c>
      <c r="AF349" s="181" t="str">
        <f>VLOOKUP($K349,Buchungsvarianten!$G$4:$AN$51,COLUMN(V349),FALSE)</f>
        <v>ÜN aus Strecke</v>
      </c>
      <c r="AG349" s="181" t="str">
        <f>VLOOKUP($K349,Buchungsvarianten!$G$4:$AN$51,COLUMN(W349),FALSE)</f>
        <v>Anl.GLN S/B</v>
      </c>
      <c r="AH349" s="181" t="str">
        <f>VLOOKUP($K349,Buchungsvarianten!$G$4:$AN$51,COLUMN(X349),FALSE)</f>
        <v>Pers.GLN Sammelsystem</v>
      </c>
      <c r="AI349" s="186" t="str">
        <f>VLOOKUP($K349,Buchungsvarianten!$G$4:$AN$51,COLUMN(Y349),FALSE)</f>
        <v>ÜG in Strecke</v>
      </c>
      <c r="AJ349" s="185" t="str">
        <f>VLOOKUP($K349,Buchungsvarianten!$G$4:$AN$51,COLUMN(Z349),FALSE)</f>
        <v>Stand.GLN S/B</v>
      </c>
      <c r="AK349" s="181" t="str">
        <f>VLOOKUP($K349,Buchungsvarianten!$G$4:$AN$51,COLUMN(AA349),FALSE)</f>
        <v>Pers.GLN Sammelsystem</v>
      </c>
      <c r="AL349" s="181" t="str">
        <f>VLOOKUP($K349,Buchungsvarianten!$G$4:$AN$51,COLUMN(AB349),FALSE)</f>
        <v>ÜN in Strecke</v>
      </c>
      <c r="AM349" s="181" t="str">
        <f>VLOOKUP($K349,Buchungsvarianten!$G$4:$AN$51,COLUMN(AC349),FALSE)</f>
        <v>Pers.GLN Sammelsystem</v>
      </c>
      <c r="AN349" s="181" t="str">
        <f>VLOOKUP($K349,Buchungsvarianten!$G$4:$AN$51,COLUMN(AD349),FALSE)</f>
        <v>Stand.GLN S/B</v>
      </c>
      <c r="AO349" s="186" t="str">
        <f>VLOOKUP($K349,Buchungsvarianten!$G$4:$AN$51,COLUMN(AE349),FALSE)</f>
        <v>ÜG aus Strecke</v>
      </c>
      <c r="AP349" s="185" t="str">
        <f>VLOOKUP($K349,Buchungsvarianten!$G$4:$AN$51,COLUMN(AF349),FALSE)</f>
        <v>Pers.GLN Sammelsystem</v>
      </c>
      <c r="AQ349" s="181" t="str">
        <f>VLOOKUP($K349,Buchungsvarianten!$G$4:$AN$51,COLUMN(AG349),FALSE)</f>
        <v>Anl.GLN S/B</v>
      </c>
      <c r="AR349" s="186" t="str">
        <f>VLOOKUP($K349,Buchungsvarianten!$G$4:$AN$51,COLUMN(AH349),FALSE)</f>
        <v>Übernahme</v>
      </c>
      <c r="AS349" s="35"/>
    </row>
    <row r="350" spans="1:45" s="14" customFormat="1" ht="30" x14ac:dyDescent="0.25">
      <c r="A350" s="6" t="s">
        <v>27</v>
      </c>
      <c r="B350" s="6" t="s">
        <v>27</v>
      </c>
      <c r="C350" s="6" t="s">
        <v>28</v>
      </c>
      <c r="D350" s="6" t="s">
        <v>66</v>
      </c>
      <c r="E350" s="6">
        <v>57119</v>
      </c>
      <c r="F350" s="119" t="s">
        <v>84</v>
      </c>
      <c r="G350" s="5">
        <f t="shared" si="5"/>
        <v>4</v>
      </c>
      <c r="H350" s="4" t="str">
        <f>VLOOKUP(G350,Buchungsvarianten!$D$4:$F$51,2,FALSE)</f>
        <v>Bring</v>
      </c>
      <c r="I350" s="123" t="str">
        <f>VLOOKUP(K350,Buchungsvarianten!$G$4:$AP$51,36,FALSE)</f>
        <v>HH-&gt;Gem-&gt;WSZ(Verband) -&gt;S/B</v>
      </c>
      <c r="J350" s="116" t="str">
        <f>VLOOKUP(G350,Buchungsvarianten!$D$4:$F$51,3,FALSE)</f>
        <v>WSZ als Anlage des Verbandes</v>
      </c>
      <c r="K350" s="7">
        <v>4</v>
      </c>
      <c r="L350" s="185" t="str">
        <f>VLOOKUP($K350,Buchungsvarianten!$G$4:$AN$51,COLUMN(B350),FALSE)</f>
        <v>&lt;Pers.GLN Gem.&gt;</v>
      </c>
      <c r="M350" s="181" t="str">
        <f>VLOOKUP($K350,Buchungsvarianten!$G$4:$AN$51,COLUMN(C350),FALSE)</f>
        <v>&lt;Pers.GLN Gem.&gt;</v>
      </c>
      <c r="N350" s="181" t="str">
        <f>VLOOKUP($K350,Buchungsvarianten!$G$4:$AN$51,COLUMN(D350),FALSE)</f>
        <v>&lt;ÜN in Strecke&gt;</v>
      </c>
      <c r="O350" s="181" t="str">
        <f>VLOOKUP($K350,Buchungsvarianten!$G$4:$AN$51,COLUMN(E350),FALSE)</f>
        <v>&lt;Pers.GLN Gem.&gt;</v>
      </c>
      <c r="P350" s="181" t="str">
        <f>VLOOKUP($K350,Buchungsvarianten!$G$4:$AN$51,COLUMN(F350),FALSE)</f>
        <v>&lt;Stand.GLN WSZ (Verband)&gt;</v>
      </c>
      <c r="Q350" s="186" t="str">
        <f>VLOOKUP($K350,Buchungsvarianten!$G$4:$AN$51,COLUMN(G350),FALSE)</f>
        <v>&lt;ÜG aus Strecke&gt;</v>
      </c>
      <c r="R350" s="185" t="str">
        <f>VLOOKUP($K350,Buchungsvarianten!$G$4:$AN$51,COLUMN(H350),FALSE)</f>
        <v>&lt;Pers.GLN Gem.&gt;</v>
      </c>
      <c r="S350" s="181" t="str">
        <f>VLOOKUP($K350,Buchungsvarianten!$G$4:$AN$51,COLUMN(I350),FALSE)</f>
        <v>&lt;Anl.GLN WSZ (Verband)&gt;</v>
      </c>
      <c r="T350" s="181" t="str">
        <f>VLOOKUP($K350,Buchungsvarianten!$G$4:$AN$51,COLUMN(J350),FALSE)</f>
        <v>&lt;Übernahme&gt;</v>
      </c>
      <c r="U350" s="181" t="str">
        <f>VLOOKUP($K350,Buchungsvarianten!$G$4:$AN$51,COLUMN(K350),FALSE)</f>
        <v>Anl.GLN WSZ (Verband)</v>
      </c>
      <c r="V350" s="181" t="str">
        <f>VLOOKUP($K350,Buchungsvarianten!$G$4:$AN$51,COLUMN(L350),FALSE)</f>
        <v>Stand.GLN S/B</v>
      </c>
      <c r="W350" s="186" t="str">
        <f>VLOOKUP($K350,Buchungsvarianten!$G$4:$AN$51,COLUMN(M350),FALSE)</f>
        <v>Übergabe</v>
      </c>
      <c r="X350" s="185" t="str">
        <f>VLOOKUP($K350,Buchungsvarianten!$G$4:$AN$51,COLUMN(N350),FALSE)</f>
        <v>Stand.GLN WSZ (Verband)</v>
      </c>
      <c r="Y350" s="181" t="str">
        <f>VLOOKUP($K350,Buchungsvarianten!$G$4:$AN$51,COLUMN(O350),FALSE)</f>
        <v>Anl.GLN S/B</v>
      </c>
      <c r="Z350" s="181" t="str">
        <f>VLOOKUP($K350,Buchungsvarianten!$G$4:$AN$51,COLUMN(P350),FALSE)</f>
        <v>Übernahme</v>
      </c>
      <c r="AA350" s="181" t="str">
        <f>VLOOKUP($K350,Buchungsvarianten!$G$4:$AN$51,COLUMN(Q350),FALSE)</f>
        <v>-</v>
      </c>
      <c r="AB350" s="181" t="str">
        <f>VLOOKUP($K350,Buchungsvarianten!$G$4:$AN$51,COLUMN(R350),FALSE)</f>
        <v>-</v>
      </c>
      <c r="AC350" s="186" t="str">
        <f>VLOOKUP($K350,Buchungsvarianten!$G$4:$AN$51,COLUMN(S350),FALSE)</f>
        <v>-</v>
      </c>
      <c r="AD350" s="185" t="str">
        <f>VLOOKUP($K350,Buchungsvarianten!$G$4:$AN$51,COLUMN(T350),FALSE)</f>
        <v>-</v>
      </c>
      <c r="AE350" s="181" t="str">
        <f>VLOOKUP($K350,Buchungsvarianten!$G$4:$AN$51,COLUMN(U350),FALSE)</f>
        <v>-</v>
      </c>
      <c r="AF350" s="181" t="str">
        <f>VLOOKUP($K350,Buchungsvarianten!$G$4:$AN$51,COLUMN(V350),FALSE)</f>
        <v>-</v>
      </c>
      <c r="AG350" s="181" t="str">
        <f>VLOOKUP($K350,Buchungsvarianten!$G$4:$AN$51,COLUMN(W350),FALSE)</f>
        <v>-</v>
      </c>
      <c r="AH350" s="181" t="str">
        <f>VLOOKUP($K350,Buchungsvarianten!$G$4:$AN$51,COLUMN(X350),FALSE)</f>
        <v>-</v>
      </c>
      <c r="AI350" s="186" t="str">
        <f>VLOOKUP($K350,Buchungsvarianten!$G$4:$AN$51,COLUMN(Y350),FALSE)</f>
        <v>-</v>
      </c>
      <c r="AJ350" s="185" t="str">
        <f>VLOOKUP($K350,Buchungsvarianten!$G$4:$AN$51,COLUMN(Z350),FALSE)</f>
        <v>-</v>
      </c>
      <c r="AK350" s="181" t="str">
        <f>VLOOKUP($K350,Buchungsvarianten!$G$4:$AN$51,COLUMN(AA350),FALSE)</f>
        <v>-</v>
      </c>
      <c r="AL350" s="181" t="str">
        <f>VLOOKUP($K350,Buchungsvarianten!$G$4:$AN$51,COLUMN(AB350),FALSE)</f>
        <v>-</v>
      </c>
      <c r="AM350" s="181" t="str">
        <f>VLOOKUP($K350,Buchungsvarianten!$G$4:$AN$51,COLUMN(AC350),FALSE)</f>
        <v>-</v>
      </c>
      <c r="AN350" s="181" t="str">
        <f>VLOOKUP($K350,Buchungsvarianten!$G$4:$AN$51,COLUMN(AD350),FALSE)</f>
        <v>-</v>
      </c>
      <c r="AO350" s="186" t="str">
        <f>VLOOKUP($K350,Buchungsvarianten!$G$4:$AN$51,COLUMN(AE350),FALSE)</f>
        <v>-</v>
      </c>
      <c r="AP350" s="185" t="str">
        <f>VLOOKUP($K350,Buchungsvarianten!$G$4:$AN$51,COLUMN(AF350),FALSE)</f>
        <v>-</v>
      </c>
      <c r="AQ350" s="181" t="str">
        <f>VLOOKUP($K350,Buchungsvarianten!$G$4:$AN$51,COLUMN(AG350),FALSE)</f>
        <v>-</v>
      </c>
      <c r="AR350" s="186" t="str">
        <f>VLOOKUP($K350,Buchungsvarianten!$G$4:$AN$51,COLUMN(AH350),FALSE)</f>
        <v>-</v>
      </c>
      <c r="AS350" s="35"/>
    </row>
    <row r="351" spans="1:45" s="14" customFormat="1" ht="30" x14ac:dyDescent="0.25">
      <c r="A351" s="6" t="s">
        <v>27</v>
      </c>
      <c r="B351" s="6" t="s">
        <v>27</v>
      </c>
      <c r="C351" s="6" t="s">
        <v>28</v>
      </c>
      <c r="D351" s="6" t="s">
        <v>66</v>
      </c>
      <c r="E351" s="6">
        <v>57119</v>
      </c>
      <c r="F351" s="119" t="s">
        <v>115</v>
      </c>
      <c r="G351" s="5">
        <f t="shared" si="5"/>
        <v>25</v>
      </c>
      <c r="H351" s="4" t="str">
        <f>VLOOKUP(G351,Buchungsvarianten!$D$4:$F$51,2,FALSE)</f>
        <v>Bring</v>
      </c>
      <c r="I351" s="123" t="str">
        <f>VLOOKUP(K351,Buchungsvarianten!$G$4:$AP$51,36,FALSE)</f>
        <v>HH-&gt;Gem-&gt;WSZ(Verband)-&gt;ARA-&gt;S/B-&gt;ARA-&gt;S/B</v>
      </c>
      <c r="J351" s="116" t="str">
        <f>VLOOKUP(G351,Buchungsvarianten!$D$4:$F$51,3,FALSE)</f>
        <v>WSZ als Anlage des Verbandes</v>
      </c>
      <c r="K351" s="7">
        <v>25</v>
      </c>
      <c r="L351" s="185" t="str">
        <f>VLOOKUP($K351,Buchungsvarianten!$G$4:$AN$51,COLUMN(B351),FALSE)</f>
        <v>&lt;Pers.GLN Gem.&gt;</v>
      </c>
      <c r="M351" s="181" t="str">
        <f>VLOOKUP($K351,Buchungsvarianten!$G$4:$AN$51,COLUMN(C351),FALSE)</f>
        <v>&lt;Pers.GLN Gem.&gt;</v>
      </c>
      <c r="N351" s="181" t="str">
        <f>VLOOKUP($K351,Buchungsvarianten!$G$4:$AN$51,COLUMN(D351),FALSE)</f>
        <v>&lt;ÜN in Strecke&gt;</v>
      </c>
      <c r="O351" s="181" t="str">
        <f>VLOOKUP($K351,Buchungsvarianten!$G$4:$AN$51,COLUMN(E351),FALSE)</f>
        <v>&lt;Pers.GLN Gem.&gt;</v>
      </c>
      <c r="P351" s="181" t="str">
        <f>VLOOKUP($K351,Buchungsvarianten!$G$4:$AN$51,COLUMN(F351),FALSE)</f>
        <v>&lt;Stand.GLN WSZ (Verband)&gt;</v>
      </c>
      <c r="Q351" s="186" t="str">
        <f>VLOOKUP($K351,Buchungsvarianten!$G$4:$AN$51,COLUMN(G351),FALSE)</f>
        <v>&lt;ÜG aus Strecke&gt;</v>
      </c>
      <c r="R351" s="185" t="str">
        <f>VLOOKUP($K351,Buchungsvarianten!$G$4:$AN$51,COLUMN(H351),FALSE)</f>
        <v>&lt;Pers.GLN Gem.&gt;</v>
      </c>
      <c r="S351" s="181" t="str">
        <f>VLOOKUP($K351,Buchungsvarianten!$G$4:$AN$51,COLUMN(I351),FALSE)</f>
        <v>&lt;Anl.GLN WSZ (Verband)&gt;</v>
      </c>
      <c r="T351" s="181" t="str">
        <f>VLOOKUP($K351,Buchungsvarianten!$G$4:$AN$51,COLUMN(J351),FALSE)</f>
        <v>&lt;Übernahme&gt;</v>
      </c>
      <c r="U351" s="181" t="str">
        <f>VLOOKUP($K351,Buchungsvarianten!$G$4:$AN$51,COLUMN(K351),FALSE)</f>
        <v>Anl.GLN WSZ (Verband)</v>
      </c>
      <c r="V351" s="181" t="str">
        <f>VLOOKUP($K351,Buchungsvarianten!$G$4:$AN$51,COLUMN(L351),FALSE)</f>
        <v>Pers.GLN Sammelsystem</v>
      </c>
      <c r="W351" s="186" t="str">
        <f>VLOOKUP($K351,Buchungsvarianten!$G$4:$AN$51,COLUMN(M351),FALSE)</f>
        <v>ÜG in Strecke</v>
      </c>
      <c r="X351" s="185" t="str">
        <f>VLOOKUP($K351,Buchungsvarianten!$G$4:$AN$51,COLUMN(N351),FALSE)</f>
        <v>Stand.GLN WSZ (Verband)</v>
      </c>
      <c r="Y351" s="181" t="str">
        <f>VLOOKUP($K351,Buchungsvarianten!$G$4:$AN$51,COLUMN(O351),FALSE)</f>
        <v>Pers.GLN Sammelsystem</v>
      </c>
      <c r="Z351" s="181" t="str">
        <f>VLOOKUP($K351,Buchungsvarianten!$G$4:$AN$51,COLUMN(P351),FALSE)</f>
        <v>ÜN in Strecke</v>
      </c>
      <c r="AA351" s="181" t="str">
        <f>VLOOKUP($K351,Buchungsvarianten!$G$4:$AN$51,COLUMN(Q351),FALSE)</f>
        <v>Pers.GLN Sammelsystem</v>
      </c>
      <c r="AB351" s="181" t="str">
        <f>VLOOKUP($K351,Buchungsvarianten!$G$4:$AN$51,COLUMN(R351),FALSE)</f>
        <v>Stand.GLN S/B</v>
      </c>
      <c r="AC351" s="186" t="str">
        <f>VLOOKUP($K351,Buchungsvarianten!$G$4:$AN$51,COLUMN(S351),FALSE)</f>
        <v>ÜG aus Strecke</v>
      </c>
      <c r="AD351" s="185" t="str">
        <f>VLOOKUP($K351,Buchungsvarianten!$G$4:$AN$51,COLUMN(T351),FALSE)</f>
        <v>Pers.GLN Sammelsystem</v>
      </c>
      <c r="AE351" s="181" t="str">
        <f>VLOOKUP($K351,Buchungsvarianten!$G$4:$AN$51,COLUMN(U351),FALSE)</f>
        <v>Anl.GLN S/B</v>
      </c>
      <c r="AF351" s="181" t="str">
        <f>VLOOKUP($K351,Buchungsvarianten!$G$4:$AN$51,COLUMN(V351),FALSE)</f>
        <v>ÜN aus Strecke</v>
      </c>
      <c r="AG351" s="181" t="str">
        <f>VLOOKUP($K351,Buchungsvarianten!$G$4:$AN$51,COLUMN(W351),FALSE)</f>
        <v>Anl.GLN S/B</v>
      </c>
      <c r="AH351" s="181" t="str">
        <f>VLOOKUP($K351,Buchungsvarianten!$G$4:$AN$51,COLUMN(X351),FALSE)</f>
        <v>Pers.GLN Sammelsystem</v>
      </c>
      <c r="AI351" s="186" t="str">
        <f>VLOOKUP($K351,Buchungsvarianten!$G$4:$AN$51,COLUMN(Y351),FALSE)</f>
        <v>ÜG in Strecke</v>
      </c>
      <c r="AJ351" s="185" t="str">
        <f>VLOOKUP($K351,Buchungsvarianten!$G$4:$AN$51,COLUMN(Z351),FALSE)</f>
        <v>Stand.GLN S/B</v>
      </c>
      <c r="AK351" s="181" t="str">
        <f>VLOOKUP($K351,Buchungsvarianten!$G$4:$AN$51,COLUMN(AA351),FALSE)</f>
        <v>Pers.GLN Sammelsystem</v>
      </c>
      <c r="AL351" s="181" t="str">
        <f>VLOOKUP($K351,Buchungsvarianten!$G$4:$AN$51,COLUMN(AB351),FALSE)</f>
        <v>ÜN in Strecke</v>
      </c>
      <c r="AM351" s="181" t="str">
        <f>VLOOKUP($K351,Buchungsvarianten!$G$4:$AN$51,COLUMN(AC351),FALSE)</f>
        <v>Pers.GLN Sammelsystem</v>
      </c>
      <c r="AN351" s="181" t="str">
        <f>VLOOKUP($K351,Buchungsvarianten!$G$4:$AN$51,COLUMN(AD351),FALSE)</f>
        <v>Stand.GLN S/B</v>
      </c>
      <c r="AO351" s="186" t="str">
        <f>VLOOKUP($K351,Buchungsvarianten!$G$4:$AN$51,COLUMN(AE351),FALSE)</f>
        <v>ÜG aus Strecke</v>
      </c>
      <c r="AP351" s="185" t="str">
        <f>VLOOKUP($K351,Buchungsvarianten!$G$4:$AN$51,COLUMN(AF351),FALSE)</f>
        <v>Pers.GLN Sammelsystem</v>
      </c>
      <c r="AQ351" s="181" t="str">
        <f>VLOOKUP($K351,Buchungsvarianten!$G$4:$AN$51,COLUMN(AG351),FALSE)</f>
        <v>Anl.GLN S/B</v>
      </c>
      <c r="AR351" s="186" t="str">
        <f>VLOOKUP($K351,Buchungsvarianten!$G$4:$AN$51,COLUMN(AH351),FALSE)</f>
        <v>Übernahme</v>
      </c>
      <c r="AS351" s="35"/>
    </row>
    <row r="352" spans="1:45" s="14" customFormat="1" ht="30" x14ac:dyDescent="0.25">
      <c r="A352" s="6" t="s">
        <v>27</v>
      </c>
      <c r="B352" s="6" t="s">
        <v>27</v>
      </c>
      <c r="C352" s="6" t="s">
        <v>28</v>
      </c>
      <c r="D352" s="6" t="s">
        <v>66</v>
      </c>
      <c r="E352" s="6">
        <v>57108</v>
      </c>
      <c r="F352" s="119" t="s">
        <v>813</v>
      </c>
      <c r="G352" s="5">
        <f>K352</f>
        <v>4</v>
      </c>
      <c r="H352" s="4" t="str">
        <f>VLOOKUP(G352,Buchungsvarianten!$D$4:$F$51,2,FALSE)</f>
        <v>Bring</v>
      </c>
      <c r="I352" s="123" t="str">
        <f>VLOOKUP(K352,Buchungsvarianten!$G$4:$AP$51,36,FALSE)</f>
        <v>HH-&gt;Gem-&gt;WSZ(Verband) -&gt;S/B</v>
      </c>
      <c r="J352" s="116" t="str">
        <f>VLOOKUP(G352,Buchungsvarianten!$D$4:$F$51,3,FALSE)</f>
        <v>WSZ als Anlage des Verbandes</v>
      </c>
      <c r="K352" s="7">
        <v>4</v>
      </c>
      <c r="L352" s="185" t="str">
        <f>VLOOKUP($K352,Buchungsvarianten!$G$4:$AN$51,COLUMN(B352),FALSE)</f>
        <v>&lt;Pers.GLN Gem.&gt;</v>
      </c>
      <c r="M352" s="181" t="str">
        <f>VLOOKUP($K352,Buchungsvarianten!$G$4:$AN$51,COLUMN(C352),FALSE)</f>
        <v>&lt;Pers.GLN Gem.&gt;</v>
      </c>
      <c r="N352" s="181" t="str">
        <f>VLOOKUP($K352,Buchungsvarianten!$G$4:$AN$51,COLUMN(D352),FALSE)</f>
        <v>&lt;ÜN in Strecke&gt;</v>
      </c>
      <c r="O352" s="181" t="str">
        <f>VLOOKUP($K352,Buchungsvarianten!$G$4:$AN$51,COLUMN(E352),FALSE)</f>
        <v>&lt;Pers.GLN Gem.&gt;</v>
      </c>
      <c r="P352" s="181" t="str">
        <f>VLOOKUP($K352,Buchungsvarianten!$G$4:$AN$51,COLUMN(F352),FALSE)</f>
        <v>&lt;Stand.GLN WSZ (Verband)&gt;</v>
      </c>
      <c r="Q352" s="186" t="str">
        <f>VLOOKUP($K352,Buchungsvarianten!$G$4:$AN$51,COLUMN(G352),FALSE)</f>
        <v>&lt;ÜG aus Strecke&gt;</v>
      </c>
      <c r="R352" s="185" t="str">
        <f>VLOOKUP($K352,Buchungsvarianten!$G$4:$AN$51,COLUMN(H352),FALSE)</f>
        <v>&lt;Pers.GLN Gem.&gt;</v>
      </c>
      <c r="S352" s="181" t="str">
        <f>VLOOKUP($K352,Buchungsvarianten!$G$4:$AN$51,COLUMN(I352),FALSE)</f>
        <v>&lt;Anl.GLN WSZ (Verband)&gt;</v>
      </c>
      <c r="T352" s="181" t="str">
        <f>VLOOKUP($K352,Buchungsvarianten!$G$4:$AN$51,COLUMN(J352),FALSE)</f>
        <v>&lt;Übernahme&gt;</v>
      </c>
      <c r="U352" s="181" t="str">
        <f>VLOOKUP($K352,Buchungsvarianten!$G$4:$AN$51,COLUMN(K352),FALSE)</f>
        <v>Anl.GLN WSZ (Verband)</v>
      </c>
      <c r="V352" s="181" t="str">
        <f>VLOOKUP($K352,Buchungsvarianten!$G$4:$AN$51,COLUMN(L352),FALSE)</f>
        <v>Stand.GLN S/B</v>
      </c>
      <c r="W352" s="186" t="str">
        <f>VLOOKUP($K352,Buchungsvarianten!$G$4:$AN$51,COLUMN(M352),FALSE)</f>
        <v>Übergabe</v>
      </c>
      <c r="X352" s="185" t="str">
        <f>VLOOKUP($K352,Buchungsvarianten!$G$4:$AN$51,COLUMN(N352),FALSE)</f>
        <v>Stand.GLN WSZ (Verband)</v>
      </c>
      <c r="Y352" s="181" t="str">
        <f>VLOOKUP($K352,Buchungsvarianten!$G$4:$AN$51,COLUMN(O352),FALSE)</f>
        <v>Anl.GLN S/B</v>
      </c>
      <c r="Z352" s="181" t="str">
        <f>VLOOKUP($K352,Buchungsvarianten!$G$4:$AN$51,COLUMN(P352),FALSE)</f>
        <v>Übernahme</v>
      </c>
      <c r="AA352" s="181" t="str">
        <f>VLOOKUP($K352,Buchungsvarianten!$G$4:$AN$51,COLUMN(Q352),FALSE)</f>
        <v>-</v>
      </c>
      <c r="AB352" s="181" t="str">
        <f>VLOOKUP($K352,Buchungsvarianten!$G$4:$AN$51,COLUMN(R352),FALSE)</f>
        <v>-</v>
      </c>
      <c r="AC352" s="186" t="str">
        <f>VLOOKUP($K352,Buchungsvarianten!$G$4:$AN$51,COLUMN(S352),FALSE)</f>
        <v>-</v>
      </c>
      <c r="AD352" s="185" t="str">
        <f>VLOOKUP($K352,Buchungsvarianten!$G$4:$AN$51,COLUMN(T352),FALSE)</f>
        <v>-</v>
      </c>
      <c r="AE352" s="181" t="str">
        <f>VLOOKUP($K352,Buchungsvarianten!$G$4:$AN$51,COLUMN(U352),FALSE)</f>
        <v>-</v>
      </c>
      <c r="AF352" s="181" t="str">
        <f>VLOOKUP($K352,Buchungsvarianten!$G$4:$AN$51,COLUMN(V352),FALSE)</f>
        <v>-</v>
      </c>
      <c r="AG352" s="181" t="str">
        <f>VLOOKUP($K352,Buchungsvarianten!$G$4:$AN$51,COLUMN(W352),FALSE)</f>
        <v>-</v>
      </c>
      <c r="AH352" s="181" t="str">
        <f>VLOOKUP($K352,Buchungsvarianten!$G$4:$AN$51,COLUMN(X352),FALSE)</f>
        <v>-</v>
      </c>
      <c r="AI352" s="186" t="str">
        <f>VLOOKUP($K352,Buchungsvarianten!$G$4:$AN$51,COLUMN(Y352),FALSE)</f>
        <v>-</v>
      </c>
      <c r="AJ352" s="185" t="str">
        <f>VLOOKUP($K352,Buchungsvarianten!$G$4:$AN$51,COLUMN(Z352),FALSE)</f>
        <v>-</v>
      </c>
      <c r="AK352" s="181" t="str">
        <f>VLOOKUP($K352,Buchungsvarianten!$G$4:$AN$51,COLUMN(AA352),FALSE)</f>
        <v>-</v>
      </c>
      <c r="AL352" s="181" t="str">
        <f>VLOOKUP($K352,Buchungsvarianten!$G$4:$AN$51,COLUMN(AB352),FALSE)</f>
        <v>-</v>
      </c>
      <c r="AM352" s="181" t="str">
        <f>VLOOKUP($K352,Buchungsvarianten!$G$4:$AN$51,COLUMN(AC352),FALSE)</f>
        <v>-</v>
      </c>
      <c r="AN352" s="181" t="str">
        <f>VLOOKUP($K352,Buchungsvarianten!$G$4:$AN$51,COLUMN(AD352),FALSE)</f>
        <v>-</v>
      </c>
      <c r="AO352" s="186" t="str">
        <f>VLOOKUP($K352,Buchungsvarianten!$G$4:$AN$51,COLUMN(AE352),FALSE)</f>
        <v>-</v>
      </c>
      <c r="AP352" s="185" t="str">
        <f>VLOOKUP($K352,Buchungsvarianten!$G$4:$AN$51,COLUMN(AF352),FALSE)</f>
        <v>-</v>
      </c>
      <c r="AQ352" s="181" t="str">
        <f>VLOOKUP($K352,Buchungsvarianten!$G$4:$AN$51,COLUMN(AG352),FALSE)</f>
        <v>-</v>
      </c>
      <c r="AR352" s="186" t="str">
        <f>VLOOKUP($K352,Buchungsvarianten!$G$4:$AN$51,COLUMN(AH352),FALSE)</f>
        <v>-</v>
      </c>
      <c r="AS352" s="35"/>
    </row>
    <row r="353" spans="1:45" s="14" customFormat="1" ht="30" x14ac:dyDescent="0.25">
      <c r="A353" s="6" t="s">
        <v>27</v>
      </c>
      <c r="B353" s="6" t="s">
        <v>27</v>
      </c>
      <c r="C353" s="6" t="s">
        <v>28</v>
      </c>
      <c r="D353" s="6" t="s">
        <v>66</v>
      </c>
      <c r="E353" s="6">
        <v>57108</v>
      </c>
      <c r="F353" s="119" t="s">
        <v>814</v>
      </c>
      <c r="G353" s="5">
        <f>K353</f>
        <v>25</v>
      </c>
      <c r="H353" s="4" t="str">
        <f>VLOOKUP(G353,Buchungsvarianten!$D$4:$F$51,2,FALSE)</f>
        <v>Bring</v>
      </c>
      <c r="I353" s="123" t="str">
        <f>VLOOKUP(K353,Buchungsvarianten!$G$4:$AP$51,36,FALSE)</f>
        <v>HH-&gt;Gem-&gt;WSZ(Verband)-&gt;ARA-&gt;S/B-&gt;ARA-&gt;S/B</v>
      </c>
      <c r="J353" s="116" t="str">
        <f>VLOOKUP(G353,Buchungsvarianten!$D$4:$F$51,3,FALSE)</f>
        <v>WSZ als Anlage des Verbandes</v>
      </c>
      <c r="K353" s="7">
        <v>25</v>
      </c>
      <c r="L353" s="185" t="str">
        <f>VLOOKUP($K353,Buchungsvarianten!$G$4:$AN$51,COLUMN(B353),FALSE)</f>
        <v>&lt;Pers.GLN Gem.&gt;</v>
      </c>
      <c r="M353" s="181" t="str">
        <f>VLOOKUP($K353,Buchungsvarianten!$G$4:$AN$51,COLUMN(C353),FALSE)</f>
        <v>&lt;Pers.GLN Gem.&gt;</v>
      </c>
      <c r="N353" s="181" t="str">
        <f>VLOOKUP($K353,Buchungsvarianten!$G$4:$AN$51,COLUMN(D353),FALSE)</f>
        <v>&lt;ÜN in Strecke&gt;</v>
      </c>
      <c r="O353" s="181" t="str">
        <f>VLOOKUP($K353,Buchungsvarianten!$G$4:$AN$51,COLUMN(E353),FALSE)</f>
        <v>&lt;Pers.GLN Gem.&gt;</v>
      </c>
      <c r="P353" s="181" t="str">
        <f>VLOOKUP($K353,Buchungsvarianten!$G$4:$AN$51,COLUMN(F353),FALSE)</f>
        <v>&lt;Stand.GLN WSZ (Verband)&gt;</v>
      </c>
      <c r="Q353" s="186" t="str">
        <f>VLOOKUP($K353,Buchungsvarianten!$G$4:$AN$51,COLUMN(G353),FALSE)</f>
        <v>&lt;ÜG aus Strecke&gt;</v>
      </c>
      <c r="R353" s="185" t="str">
        <f>VLOOKUP($K353,Buchungsvarianten!$G$4:$AN$51,COLUMN(H353),FALSE)</f>
        <v>&lt;Pers.GLN Gem.&gt;</v>
      </c>
      <c r="S353" s="181" t="str">
        <f>VLOOKUP($K353,Buchungsvarianten!$G$4:$AN$51,COLUMN(I353),FALSE)</f>
        <v>&lt;Anl.GLN WSZ (Verband)&gt;</v>
      </c>
      <c r="T353" s="181" t="str">
        <f>VLOOKUP($K353,Buchungsvarianten!$G$4:$AN$51,COLUMN(J353),FALSE)</f>
        <v>&lt;Übernahme&gt;</v>
      </c>
      <c r="U353" s="181" t="str">
        <f>VLOOKUP($K353,Buchungsvarianten!$G$4:$AN$51,COLUMN(K353),FALSE)</f>
        <v>Anl.GLN WSZ (Verband)</v>
      </c>
      <c r="V353" s="181" t="str">
        <f>VLOOKUP($K353,Buchungsvarianten!$G$4:$AN$51,COLUMN(L353),FALSE)</f>
        <v>Pers.GLN Sammelsystem</v>
      </c>
      <c r="W353" s="186" t="str">
        <f>VLOOKUP($K353,Buchungsvarianten!$G$4:$AN$51,COLUMN(M353),FALSE)</f>
        <v>ÜG in Strecke</v>
      </c>
      <c r="X353" s="185" t="str">
        <f>VLOOKUP($K353,Buchungsvarianten!$G$4:$AN$51,COLUMN(N353),FALSE)</f>
        <v>Stand.GLN WSZ (Verband)</v>
      </c>
      <c r="Y353" s="181" t="str">
        <f>VLOOKUP($K353,Buchungsvarianten!$G$4:$AN$51,COLUMN(O353),FALSE)</f>
        <v>Pers.GLN Sammelsystem</v>
      </c>
      <c r="Z353" s="181" t="str">
        <f>VLOOKUP($K353,Buchungsvarianten!$G$4:$AN$51,COLUMN(P353),FALSE)</f>
        <v>ÜN in Strecke</v>
      </c>
      <c r="AA353" s="181" t="str">
        <f>VLOOKUP($K353,Buchungsvarianten!$G$4:$AN$51,COLUMN(Q353),FALSE)</f>
        <v>Pers.GLN Sammelsystem</v>
      </c>
      <c r="AB353" s="181" t="str">
        <f>VLOOKUP($K353,Buchungsvarianten!$G$4:$AN$51,COLUMN(R353),FALSE)</f>
        <v>Stand.GLN S/B</v>
      </c>
      <c r="AC353" s="186" t="str">
        <f>VLOOKUP($K353,Buchungsvarianten!$G$4:$AN$51,COLUMN(S353),FALSE)</f>
        <v>ÜG aus Strecke</v>
      </c>
      <c r="AD353" s="185" t="str">
        <f>VLOOKUP($K353,Buchungsvarianten!$G$4:$AN$51,COLUMN(T353),FALSE)</f>
        <v>Pers.GLN Sammelsystem</v>
      </c>
      <c r="AE353" s="181" t="str">
        <f>VLOOKUP($K353,Buchungsvarianten!$G$4:$AN$51,COLUMN(U353),FALSE)</f>
        <v>Anl.GLN S/B</v>
      </c>
      <c r="AF353" s="181" t="str">
        <f>VLOOKUP($K353,Buchungsvarianten!$G$4:$AN$51,COLUMN(V353),FALSE)</f>
        <v>ÜN aus Strecke</v>
      </c>
      <c r="AG353" s="181" t="str">
        <f>VLOOKUP($K353,Buchungsvarianten!$G$4:$AN$51,COLUMN(W353),FALSE)</f>
        <v>Anl.GLN S/B</v>
      </c>
      <c r="AH353" s="181" t="str">
        <f>VLOOKUP($K353,Buchungsvarianten!$G$4:$AN$51,COLUMN(X353),FALSE)</f>
        <v>Pers.GLN Sammelsystem</v>
      </c>
      <c r="AI353" s="186" t="str">
        <f>VLOOKUP($K353,Buchungsvarianten!$G$4:$AN$51,COLUMN(Y353),FALSE)</f>
        <v>ÜG in Strecke</v>
      </c>
      <c r="AJ353" s="185" t="str">
        <f>VLOOKUP($K353,Buchungsvarianten!$G$4:$AN$51,COLUMN(Z353),FALSE)</f>
        <v>Stand.GLN S/B</v>
      </c>
      <c r="AK353" s="181" t="str">
        <f>VLOOKUP($K353,Buchungsvarianten!$G$4:$AN$51,COLUMN(AA353),FALSE)</f>
        <v>Pers.GLN Sammelsystem</v>
      </c>
      <c r="AL353" s="181" t="str">
        <f>VLOOKUP($K353,Buchungsvarianten!$G$4:$AN$51,COLUMN(AB353),FALSE)</f>
        <v>ÜN in Strecke</v>
      </c>
      <c r="AM353" s="181" t="str">
        <f>VLOOKUP($K353,Buchungsvarianten!$G$4:$AN$51,COLUMN(AC353),FALSE)</f>
        <v>Pers.GLN Sammelsystem</v>
      </c>
      <c r="AN353" s="181" t="str">
        <f>VLOOKUP($K353,Buchungsvarianten!$G$4:$AN$51,COLUMN(AD353),FALSE)</f>
        <v>Stand.GLN S/B</v>
      </c>
      <c r="AO353" s="186" t="str">
        <f>VLOOKUP($K353,Buchungsvarianten!$G$4:$AN$51,COLUMN(AE353),FALSE)</f>
        <v>ÜG aus Strecke</v>
      </c>
      <c r="AP353" s="185" t="str">
        <f>VLOOKUP($K353,Buchungsvarianten!$G$4:$AN$51,COLUMN(AF353),FALSE)</f>
        <v>Pers.GLN Sammelsystem</v>
      </c>
      <c r="AQ353" s="181" t="str">
        <f>VLOOKUP($K353,Buchungsvarianten!$G$4:$AN$51,COLUMN(AG353),FALSE)</f>
        <v>Anl.GLN S/B</v>
      </c>
      <c r="AR353" s="186" t="str">
        <f>VLOOKUP($K353,Buchungsvarianten!$G$4:$AN$51,COLUMN(AH353),FALSE)</f>
        <v>Übernahme</v>
      </c>
      <c r="AS353" s="35"/>
    </row>
    <row r="354" spans="1:45" s="14" customFormat="1" ht="30" x14ac:dyDescent="0.25">
      <c r="A354" s="6" t="s">
        <v>27</v>
      </c>
      <c r="B354" s="6" t="s">
        <v>27</v>
      </c>
      <c r="C354" s="6" t="s">
        <v>28</v>
      </c>
      <c r="D354" s="6" t="s">
        <v>66</v>
      </c>
      <c r="E354" s="6">
        <v>17201</v>
      </c>
      <c r="F354" s="119" t="s">
        <v>146</v>
      </c>
      <c r="G354" s="5">
        <f>K354</f>
        <v>25</v>
      </c>
      <c r="H354" s="4" t="str">
        <f>VLOOKUP(G354,Buchungsvarianten!$D$4:$F$51,2,FALSE)</f>
        <v>Bring</v>
      </c>
      <c r="I354" s="123" t="str">
        <f>VLOOKUP(K354,Buchungsvarianten!$G$4:$AP$51,36,FALSE)</f>
        <v>HH-&gt;Gem-&gt;WSZ(Verband)-&gt;ARA-&gt;S/B-&gt;ARA-&gt;S/B</v>
      </c>
      <c r="J354" s="116" t="str">
        <f>VLOOKUP(G354,Buchungsvarianten!$D$4:$F$51,3,FALSE)</f>
        <v>WSZ als Anlage des Verbandes</v>
      </c>
      <c r="K354" s="7">
        <v>25</v>
      </c>
      <c r="L354" s="185" t="str">
        <f>VLOOKUP($K354,Buchungsvarianten!$G$4:$AN$51,COLUMN(B354),FALSE)</f>
        <v>&lt;Pers.GLN Gem.&gt;</v>
      </c>
      <c r="M354" s="181" t="str">
        <f>VLOOKUP($K354,Buchungsvarianten!$G$4:$AN$51,COLUMN(C354),FALSE)</f>
        <v>&lt;Pers.GLN Gem.&gt;</v>
      </c>
      <c r="N354" s="181" t="str">
        <f>VLOOKUP($K354,Buchungsvarianten!$G$4:$AN$51,COLUMN(D354),FALSE)</f>
        <v>&lt;ÜN in Strecke&gt;</v>
      </c>
      <c r="O354" s="181" t="str">
        <f>VLOOKUP($K354,Buchungsvarianten!$G$4:$AN$51,COLUMN(E354),FALSE)</f>
        <v>&lt;Pers.GLN Gem.&gt;</v>
      </c>
      <c r="P354" s="181" t="str">
        <f>VLOOKUP($K354,Buchungsvarianten!$G$4:$AN$51,COLUMN(F354),FALSE)</f>
        <v>&lt;Stand.GLN WSZ (Verband)&gt;</v>
      </c>
      <c r="Q354" s="186" t="str">
        <f>VLOOKUP($K354,Buchungsvarianten!$G$4:$AN$51,COLUMN(G354),FALSE)</f>
        <v>&lt;ÜG aus Strecke&gt;</v>
      </c>
      <c r="R354" s="185" t="str">
        <f>VLOOKUP($K354,Buchungsvarianten!$G$4:$AN$51,COLUMN(H354),FALSE)</f>
        <v>&lt;Pers.GLN Gem.&gt;</v>
      </c>
      <c r="S354" s="181" t="str">
        <f>VLOOKUP($K354,Buchungsvarianten!$G$4:$AN$51,COLUMN(I354),FALSE)</f>
        <v>&lt;Anl.GLN WSZ (Verband)&gt;</v>
      </c>
      <c r="T354" s="181" t="str">
        <f>VLOOKUP($K354,Buchungsvarianten!$G$4:$AN$51,COLUMN(J354),FALSE)</f>
        <v>&lt;Übernahme&gt;</v>
      </c>
      <c r="U354" s="181" t="str">
        <f>VLOOKUP($K354,Buchungsvarianten!$G$4:$AN$51,COLUMN(K354),FALSE)</f>
        <v>Anl.GLN WSZ (Verband)</v>
      </c>
      <c r="V354" s="181" t="str">
        <f>VLOOKUP($K354,Buchungsvarianten!$G$4:$AN$51,COLUMN(L354),FALSE)</f>
        <v>Pers.GLN Sammelsystem</v>
      </c>
      <c r="W354" s="186" t="str">
        <f>VLOOKUP($K354,Buchungsvarianten!$G$4:$AN$51,COLUMN(M354),FALSE)</f>
        <v>ÜG in Strecke</v>
      </c>
      <c r="X354" s="185" t="str">
        <f>VLOOKUP($K354,Buchungsvarianten!$G$4:$AN$51,COLUMN(N354),FALSE)</f>
        <v>Stand.GLN WSZ (Verband)</v>
      </c>
      <c r="Y354" s="181" t="str">
        <f>VLOOKUP($K354,Buchungsvarianten!$G$4:$AN$51,COLUMN(O354),FALSE)</f>
        <v>Pers.GLN Sammelsystem</v>
      </c>
      <c r="Z354" s="181" t="str">
        <f>VLOOKUP($K354,Buchungsvarianten!$G$4:$AN$51,COLUMN(P354),FALSE)</f>
        <v>ÜN in Strecke</v>
      </c>
      <c r="AA354" s="181" t="str">
        <f>VLOOKUP($K354,Buchungsvarianten!$G$4:$AN$51,COLUMN(Q354),FALSE)</f>
        <v>Pers.GLN Sammelsystem</v>
      </c>
      <c r="AB354" s="181" t="str">
        <f>VLOOKUP($K354,Buchungsvarianten!$G$4:$AN$51,COLUMN(R354),FALSE)</f>
        <v>Stand.GLN S/B</v>
      </c>
      <c r="AC354" s="186" t="str">
        <f>VLOOKUP($K354,Buchungsvarianten!$G$4:$AN$51,COLUMN(S354),FALSE)</f>
        <v>ÜG aus Strecke</v>
      </c>
      <c r="AD354" s="185" t="str">
        <f>VLOOKUP($K354,Buchungsvarianten!$G$4:$AN$51,COLUMN(T354),FALSE)</f>
        <v>Pers.GLN Sammelsystem</v>
      </c>
      <c r="AE354" s="181" t="str">
        <f>VLOOKUP($K354,Buchungsvarianten!$G$4:$AN$51,COLUMN(U354),FALSE)</f>
        <v>Anl.GLN S/B</v>
      </c>
      <c r="AF354" s="181" t="str">
        <f>VLOOKUP($K354,Buchungsvarianten!$G$4:$AN$51,COLUMN(V354),FALSE)</f>
        <v>ÜN aus Strecke</v>
      </c>
      <c r="AG354" s="181" t="str">
        <f>VLOOKUP($K354,Buchungsvarianten!$G$4:$AN$51,COLUMN(W354),FALSE)</f>
        <v>Anl.GLN S/B</v>
      </c>
      <c r="AH354" s="181" t="str">
        <f>VLOOKUP($K354,Buchungsvarianten!$G$4:$AN$51,COLUMN(X354),FALSE)</f>
        <v>Pers.GLN Sammelsystem</v>
      </c>
      <c r="AI354" s="186" t="str">
        <f>VLOOKUP($K354,Buchungsvarianten!$G$4:$AN$51,COLUMN(Y354),FALSE)</f>
        <v>ÜG in Strecke</v>
      </c>
      <c r="AJ354" s="185" t="str">
        <f>VLOOKUP($K354,Buchungsvarianten!$G$4:$AN$51,COLUMN(Z354),FALSE)</f>
        <v>Stand.GLN S/B</v>
      </c>
      <c r="AK354" s="181" t="str">
        <f>VLOOKUP($K354,Buchungsvarianten!$G$4:$AN$51,COLUMN(AA354),FALSE)</f>
        <v>Pers.GLN Sammelsystem</v>
      </c>
      <c r="AL354" s="181" t="str">
        <f>VLOOKUP($K354,Buchungsvarianten!$G$4:$AN$51,COLUMN(AB354),FALSE)</f>
        <v>ÜN in Strecke</v>
      </c>
      <c r="AM354" s="181" t="str">
        <f>VLOOKUP($K354,Buchungsvarianten!$G$4:$AN$51,COLUMN(AC354),FALSE)</f>
        <v>Pers.GLN Sammelsystem</v>
      </c>
      <c r="AN354" s="181" t="str">
        <f>VLOOKUP($K354,Buchungsvarianten!$G$4:$AN$51,COLUMN(AD354),FALSE)</f>
        <v>Stand.GLN S/B</v>
      </c>
      <c r="AO354" s="186" t="str">
        <f>VLOOKUP($K354,Buchungsvarianten!$G$4:$AN$51,COLUMN(AE354),FALSE)</f>
        <v>ÜG aus Strecke</v>
      </c>
      <c r="AP354" s="185" t="str">
        <f>VLOOKUP($K354,Buchungsvarianten!$G$4:$AN$51,COLUMN(AF354),FALSE)</f>
        <v>Pers.GLN Sammelsystem</v>
      </c>
      <c r="AQ354" s="181" t="str">
        <f>VLOOKUP($K354,Buchungsvarianten!$G$4:$AN$51,COLUMN(AG354),FALSE)</f>
        <v>Anl.GLN S/B</v>
      </c>
      <c r="AR354" s="186" t="str">
        <f>VLOOKUP($K354,Buchungsvarianten!$G$4:$AN$51,COLUMN(AH354),FALSE)</f>
        <v>Übernahme</v>
      </c>
      <c r="AS354" s="35"/>
    </row>
    <row r="355" spans="1:45" s="14" customFormat="1" ht="30" x14ac:dyDescent="0.25">
      <c r="A355" s="6" t="s">
        <v>27</v>
      </c>
      <c r="B355" s="6" t="s">
        <v>27</v>
      </c>
      <c r="C355" s="6" t="s">
        <v>28</v>
      </c>
      <c r="D355" s="6" t="s">
        <v>66</v>
      </c>
      <c r="E355" s="6">
        <v>35315</v>
      </c>
      <c r="F355" s="119" t="s">
        <v>152</v>
      </c>
      <c r="G355" s="5">
        <f>K355</f>
        <v>4</v>
      </c>
      <c r="H355" s="4" t="str">
        <f>VLOOKUP(G355,Buchungsvarianten!$D$4:$F$51,2,FALSE)</f>
        <v>Bring</v>
      </c>
      <c r="I355" s="123" t="str">
        <f>VLOOKUP(K355,Buchungsvarianten!$G$4:$AP$51,36,FALSE)</f>
        <v>HH-&gt;Gem-&gt;WSZ(Verband) -&gt;S/B</v>
      </c>
      <c r="J355" s="116" t="str">
        <f>VLOOKUP(G355,Buchungsvarianten!$D$4:$F$51,3,FALSE)</f>
        <v>WSZ als Anlage des Verbandes</v>
      </c>
      <c r="K355" s="7">
        <v>4</v>
      </c>
      <c r="L355" s="185" t="str">
        <f>VLOOKUP($K355,Buchungsvarianten!$G$4:$AN$51,COLUMN(B355),FALSE)</f>
        <v>&lt;Pers.GLN Gem.&gt;</v>
      </c>
      <c r="M355" s="181" t="str">
        <f>VLOOKUP($K355,Buchungsvarianten!$G$4:$AN$51,COLUMN(C355),FALSE)</f>
        <v>&lt;Pers.GLN Gem.&gt;</v>
      </c>
      <c r="N355" s="181" t="str">
        <f>VLOOKUP($K355,Buchungsvarianten!$G$4:$AN$51,COLUMN(D355),FALSE)</f>
        <v>&lt;ÜN in Strecke&gt;</v>
      </c>
      <c r="O355" s="181" t="str">
        <f>VLOOKUP($K355,Buchungsvarianten!$G$4:$AN$51,COLUMN(E355),FALSE)</f>
        <v>&lt;Pers.GLN Gem.&gt;</v>
      </c>
      <c r="P355" s="181" t="str">
        <f>VLOOKUP($K355,Buchungsvarianten!$G$4:$AN$51,COLUMN(F355),FALSE)</f>
        <v>&lt;Stand.GLN WSZ (Verband)&gt;</v>
      </c>
      <c r="Q355" s="186" t="str">
        <f>VLOOKUP($K355,Buchungsvarianten!$G$4:$AN$51,COLUMN(G355),FALSE)</f>
        <v>&lt;ÜG aus Strecke&gt;</v>
      </c>
      <c r="R355" s="185" t="str">
        <f>VLOOKUP($K355,Buchungsvarianten!$G$4:$AN$51,COLUMN(H355),FALSE)</f>
        <v>&lt;Pers.GLN Gem.&gt;</v>
      </c>
      <c r="S355" s="181" t="str">
        <f>VLOOKUP($K355,Buchungsvarianten!$G$4:$AN$51,COLUMN(I355),FALSE)</f>
        <v>&lt;Anl.GLN WSZ (Verband)&gt;</v>
      </c>
      <c r="T355" s="181" t="str">
        <f>VLOOKUP($K355,Buchungsvarianten!$G$4:$AN$51,COLUMN(J355),FALSE)</f>
        <v>&lt;Übernahme&gt;</v>
      </c>
      <c r="U355" s="181" t="str">
        <f>VLOOKUP($K355,Buchungsvarianten!$G$4:$AN$51,COLUMN(K355),FALSE)</f>
        <v>Anl.GLN WSZ (Verband)</v>
      </c>
      <c r="V355" s="181" t="str">
        <f>VLOOKUP($K355,Buchungsvarianten!$G$4:$AN$51,COLUMN(L355),FALSE)</f>
        <v>Stand.GLN S/B</v>
      </c>
      <c r="W355" s="186" t="str">
        <f>VLOOKUP($K355,Buchungsvarianten!$G$4:$AN$51,COLUMN(M355),FALSE)</f>
        <v>Übergabe</v>
      </c>
      <c r="X355" s="185" t="str">
        <f>VLOOKUP($K355,Buchungsvarianten!$G$4:$AN$51,COLUMN(N355),FALSE)</f>
        <v>Stand.GLN WSZ (Verband)</v>
      </c>
      <c r="Y355" s="181" t="str">
        <f>VLOOKUP($K355,Buchungsvarianten!$G$4:$AN$51,COLUMN(O355),FALSE)</f>
        <v>Anl.GLN S/B</v>
      </c>
      <c r="Z355" s="181" t="str">
        <f>VLOOKUP($K355,Buchungsvarianten!$G$4:$AN$51,COLUMN(P355),FALSE)</f>
        <v>Übernahme</v>
      </c>
      <c r="AA355" s="181" t="str">
        <f>VLOOKUP($K355,Buchungsvarianten!$G$4:$AN$51,COLUMN(Q355),FALSE)</f>
        <v>-</v>
      </c>
      <c r="AB355" s="181" t="str">
        <f>VLOOKUP($K355,Buchungsvarianten!$G$4:$AN$51,COLUMN(R355),FALSE)</f>
        <v>-</v>
      </c>
      <c r="AC355" s="186" t="str">
        <f>VLOOKUP($K355,Buchungsvarianten!$G$4:$AN$51,COLUMN(S355),FALSE)</f>
        <v>-</v>
      </c>
      <c r="AD355" s="185" t="str">
        <f>VLOOKUP($K355,Buchungsvarianten!$G$4:$AN$51,COLUMN(T355),FALSE)</f>
        <v>-</v>
      </c>
      <c r="AE355" s="181" t="str">
        <f>VLOOKUP($K355,Buchungsvarianten!$G$4:$AN$51,COLUMN(U355),FALSE)</f>
        <v>-</v>
      </c>
      <c r="AF355" s="181" t="str">
        <f>VLOOKUP($K355,Buchungsvarianten!$G$4:$AN$51,COLUMN(V355),FALSE)</f>
        <v>-</v>
      </c>
      <c r="AG355" s="181" t="str">
        <f>VLOOKUP($K355,Buchungsvarianten!$G$4:$AN$51,COLUMN(W355),FALSE)</f>
        <v>-</v>
      </c>
      <c r="AH355" s="181" t="str">
        <f>VLOOKUP($K355,Buchungsvarianten!$G$4:$AN$51,COLUMN(X355),FALSE)</f>
        <v>-</v>
      </c>
      <c r="AI355" s="186" t="str">
        <f>VLOOKUP($K355,Buchungsvarianten!$G$4:$AN$51,COLUMN(Y355),FALSE)</f>
        <v>-</v>
      </c>
      <c r="AJ355" s="185" t="str">
        <f>VLOOKUP($K355,Buchungsvarianten!$G$4:$AN$51,COLUMN(Z355),FALSE)</f>
        <v>-</v>
      </c>
      <c r="AK355" s="181" t="str">
        <f>VLOOKUP($K355,Buchungsvarianten!$G$4:$AN$51,COLUMN(AA355),FALSE)</f>
        <v>-</v>
      </c>
      <c r="AL355" s="181" t="str">
        <f>VLOOKUP($K355,Buchungsvarianten!$G$4:$AN$51,COLUMN(AB355),FALSE)</f>
        <v>-</v>
      </c>
      <c r="AM355" s="181" t="str">
        <f>VLOOKUP($K355,Buchungsvarianten!$G$4:$AN$51,COLUMN(AC355),FALSE)</f>
        <v>-</v>
      </c>
      <c r="AN355" s="181" t="str">
        <f>VLOOKUP($K355,Buchungsvarianten!$G$4:$AN$51,COLUMN(AD355),FALSE)</f>
        <v>-</v>
      </c>
      <c r="AO355" s="186" t="str">
        <f>VLOOKUP($K355,Buchungsvarianten!$G$4:$AN$51,COLUMN(AE355),FALSE)</f>
        <v>-</v>
      </c>
      <c r="AP355" s="185" t="str">
        <f>VLOOKUP($K355,Buchungsvarianten!$G$4:$AN$51,COLUMN(AF355),FALSE)</f>
        <v>-</v>
      </c>
      <c r="AQ355" s="181" t="str">
        <f>VLOOKUP($K355,Buchungsvarianten!$G$4:$AN$51,COLUMN(AG355),FALSE)</f>
        <v>-</v>
      </c>
      <c r="AR355" s="186" t="str">
        <f>VLOOKUP($K355,Buchungsvarianten!$G$4:$AN$51,COLUMN(AH355),FALSE)</f>
        <v>-</v>
      </c>
      <c r="AS355" s="35"/>
    </row>
    <row r="356" spans="1:45" s="14" customFormat="1" ht="30" x14ac:dyDescent="0.25">
      <c r="A356" s="6" t="s">
        <v>27</v>
      </c>
      <c r="B356" s="6" t="s">
        <v>27</v>
      </c>
      <c r="C356" s="6" t="s">
        <v>28</v>
      </c>
      <c r="D356" s="6" t="s">
        <v>66</v>
      </c>
      <c r="E356" s="6">
        <v>35105</v>
      </c>
      <c r="F356" s="119" t="s">
        <v>150</v>
      </c>
      <c r="G356" s="5">
        <f>K356</f>
        <v>25</v>
      </c>
      <c r="H356" s="4" t="str">
        <f>VLOOKUP(G356,Buchungsvarianten!$D$4:$F$51,2,FALSE)</f>
        <v>Bring</v>
      </c>
      <c r="I356" s="123" t="str">
        <f>VLOOKUP(K356,Buchungsvarianten!$G$4:$AP$51,36,FALSE)</f>
        <v>HH-&gt;Gem-&gt;WSZ(Verband)-&gt;ARA-&gt;S/B-&gt;ARA-&gt;S/B</v>
      </c>
      <c r="J356" s="116" t="str">
        <f>VLOOKUP(G356,Buchungsvarianten!$D$4:$F$51,3,FALSE)</f>
        <v>WSZ als Anlage des Verbandes</v>
      </c>
      <c r="K356" s="7">
        <v>25</v>
      </c>
      <c r="L356" s="185" t="str">
        <f>VLOOKUP($K356,Buchungsvarianten!$G$4:$AN$51,COLUMN(B356),FALSE)</f>
        <v>&lt;Pers.GLN Gem.&gt;</v>
      </c>
      <c r="M356" s="181" t="str">
        <f>VLOOKUP($K356,Buchungsvarianten!$G$4:$AN$51,COLUMN(C356),FALSE)</f>
        <v>&lt;Pers.GLN Gem.&gt;</v>
      </c>
      <c r="N356" s="181" t="str">
        <f>VLOOKUP($K356,Buchungsvarianten!$G$4:$AN$51,COLUMN(D356),FALSE)</f>
        <v>&lt;ÜN in Strecke&gt;</v>
      </c>
      <c r="O356" s="181" t="str">
        <f>VLOOKUP($K356,Buchungsvarianten!$G$4:$AN$51,COLUMN(E356),FALSE)</f>
        <v>&lt;Pers.GLN Gem.&gt;</v>
      </c>
      <c r="P356" s="181" t="str">
        <f>VLOOKUP($K356,Buchungsvarianten!$G$4:$AN$51,COLUMN(F356),FALSE)</f>
        <v>&lt;Stand.GLN WSZ (Verband)&gt;</v>
      </c>
      <c r="Q356" s="186" t="str">
        <f>VLOOKUP($K356,Buchungsvarianten!$G$4:$AN$51,COLUMN(G356),FALSE)</f>
        <v>&lt;ÜG aus Strecke&gt;</v>
      </c>
      <c r="R356" s="185" t="str">
        <f>VLOOKUP($K356,Buchungsvarianten!$G$4:$AN$51,COLUMN(H356),FALSE)</f>
        <v>&lt;Pers.GLN Gem.&gt;</v>
      </c>
      <c r="S356" s="181" t="str">
        <f>VLOOKUP($K356,Buchungsvarianten!$G$4:$AN$51,COLUMN(I356),FALSE)</f>
        <v>&lt;Anl.GLN WSZ (Verband)&gt;</v>
      </c>
      <c r="T356" s="181" t="str">
        <f>VLOOKUP($K356,Buchungsvarianten!$G$4:$AN$51,COLUMN(J356),FALSE)</f>
        <v>&lt;Übernahme&gt;</v>
      </c>
      <c r="U356" s="181" t="str">
        <f>VLOOKUP($K356,Buchungsvarianten!$G$4:$AN$51,COLUMN(K356),FALSE)</f>
        <v>Anl.GLN WSZ (Verband)</v>
      </c>
      <c r="V356" s="181" t="str">
        <f>VLOOKUP($K356,Buchungsvarianten!$G$4:$AN$51,COLUMN(L356),FALSE)</f>
        <v>Pers.GLN Sammelsystem</v>
      </c>
      <c r="W356" s="186" t="str">
        <f>VLOOKUP($K356,Buchungsvarianten!$G$4:$AN$51,COLUMN(M356),FALSE)</f>
        <v>ÜG in Strecke</v>
      </c>
      <c r="X356" s="185" t="str">
        <f>VLOOKUP($K356,Buchungsvarianten!$G$4:$AN$51,COLUMN(N356),FALSE)</f>
        <v>Stand.GLN WSZ (Verband)</v>
      </c>
      <c r="Y356" s="181" t="str">
        <f>VLOOKUP($K356,Buchungsvarianten!$G$4:$AN$51,COLUMN(O356),FALSE)</f>
        <v>Pers.GLN Sammelsystem</v>
      </c>
      <c r="Z356" s="181" t="str">
        <f>VLOOKUP($K356,Buchungsvarianten!$G$4:$AN$51,COLUMN(P356),FALSE)</f>
        <v>ÜN in Strecke</v>
      </c>
      <c r="AA356" s="181" t="str">
        <f>VLOOKUP($K356,Buchungsvarianten!$G$4:$AN$51,COLUMN(Q356),FALSE)</f>
        <v>Pers.GLN Sammelsystem</v>
      </c>
      <c r="AB356" s="181" t="str">
        <f>VLOOKUP($K356,Buchungsvarianten!$G$4:$AN$51,COLUMN(R356),FALSE)</f>
        <v>Stand.GLN S/B</v>
      </c>
      <c r="AC356" s="186" t="str">
        <f>VLOOKUP($K356,Buchungsvarianten!$G$4:$AN$51,COLUMN(S356),FALSE)</f>
        <v>ÜG aus Strecke</v>
      </c>
      <c r="AD356" s="185" t="str">
        <f>VLOOKUP($K356,Buchungsvarianten!$G$4:$AN$51,COLUMN(T356),FALSE)</f>
        <v>Pers.GLN Sammelsystem</v>
      </c>
      <c r="AE356" s="181" t="str">
        <f>VLOOKUP($K356,Buchungsvarianten!$G$4:$AN$51,COLUMN(U356),FALSE)</f>
        <v>Anl.GLN S/B</v>
      </c>
      <c r="AF356" s="181" t="str">
        <f>VLOOKUP($K356,Buchungsvarianten!$G$4:$AN$51,COLUMN(V356),FALSE)</f>
        <v>ÜN aus Strecke</v>
      </c>
      <c r="AG356" s="181" t="str">
        <f>VLOOKUP($K356,Buchungsvarianten!$G$4:$AN$51,COLUMN(W356),FALSE)</f>
        <v>Anl.GLN S/B</v>
      </c>
      <c r="AH356" s="181" t="str">
        <f>VLOOKUP($K356,Buchungsvarianten!$G$4:$AN$51,COLUMN(X356),FALSE)</f>
        <v>Pers.GLN Sammelsystem</v>
      </c>
      <c r="AI356" s="186" t="str">
        <f>VLOOKUP($K356,Buchungsvarianten!$G$4:$AN$51,COLUMN(Y356),FALSE)</f>
        <v>ÜG in Strecke</v>
      </c>
      <c r="AJ356" s="185" t="str">
        <f>VLOOKUP($K356,Buchungsvarianten!$G$4:$AN$51,COLUMN(Z356),FALSE)</f>
        <v>Stand.GLN S/B</v>
      </c>
      <c r="AK356" s="181" t="str">
        <f>VLOOKUP($K356,Buchungsvarianten!$G$4:$AN$51,COLUMN(AA356),FALSE)</f>
        <v>Pers.GLN Sammelsystem</v>
      </c>
      <c r="AL356" s="181" t="str">
        <f>VLOOKUP($K356,Buchungsvarianten!$G$4:$AN$51,COLUMN(AB356),FALSE)</f>
        <v>ÜN in Strecke</v>
      </c>
      <c r="AM356" s="181" t="str">
        <f>VLOOKUP($K356,Buchungsvarianten!$G$4:$AN$51,COLUMN(AC356),FALSE)</f>
        <v>Pers.GLN Sammelsystem</v>
      </c>
      <c r="AN356" s="181" t="str">
        <f>VLOOKUP($K356,Buchungsvarianten!$G$4:$AN$51,COLUMN(AD356),FALSE)</f>
        <v>Stand.GLN S/B</v>
      </c>
      <c r="AO356" s="186" t="str">
        <f>VLOOKUP($K356,Buchungsvarianten!$G$4:$AN$51,COLUMN(AE356),FALSE)</f>
        <v>ÜG aus Strecke</v>
      </c>
      <c r="AP356" s="185" t="str">
        <f>VLOOKUP($K356,Buchungsvarianten!$G$4:$AN$51,COLUMN(AF356),FALSE)</f>
        <v>Pers.GLN Sammelsystem</v>
      </c>
      <c r="AQ356" s="181" t="str">
        <f>VLOOKUP($K356,Buchungsvarianten!$G$4:$AN$51,COLUMN(AG356),FALSE)</f>
        <v>Anl.GLN S/B</v>
      </c>
      <c r="AR356" s="186" t="str">
        <f>VLOOKUP($K356,Buchungsvarianten!$G$4:$AN$51,COLUMN(AH356),FALSE)</f>
        <v>Übernahme</v>
      </c>
      <c r="AS356" s="35"/>
    </row>
    <row r="357" spans="1:45" ht="30" x14ac:dyDescent="0.25">
      <c r="A357" s="6" t="s">
        <v>27</v>
      </c>
      <c r="B357" s="6" t="s">
        <v>27</v>
      </c>
      <c r="C357" s="6" t="s">
        <v>28</v>
      </c>
      <c r="D357" s="6" t="s">
        <v>66</v>
      </c>
      <c r="E357" s="6">
        <v>57117</v>
      </c>
      <c r="F357" s="119" t="s">
        <v>85</v>
      </c>
      <c r="G357" s="5">
        <f t="shared" si="5"/>
        <v>4</v>
      </c>
      <c r="H357" s="4" t="str">
        <f>VLOOKUP(G357,Buchungsvarianten!$D$4:$F$51,2,FALSE)</f>
        <v>Bring</v>
      </c>
      <c r="I357" s="123" t="str">
        <f>VLOOKUP(K357,Buchungsvarianten!$G$4:$AP$51,36,FALSE)</f>
        <v>HH-&gt;Gem-&gt;WSZ(Verband) -&gt;S/B</v>
      </c>
      <c r="J357" s="116" t="str">
        <f>VLOOKUP(G357,Buchungsvarianten!$D$4:$F$51,3,FALSE)</f>
        <v>WSZ als Anlage des Verbandes</v>
      </c>
      <c r="K357" s="7">
        <v>4</v>
      </c>
      <c r="L357" s="185" t="str">
        <f>VLOOKUP($K357,Buchungsvarianten!$G$4:$AN$51,COLUMN(B357),FALSE)</f>
        <v>&lt;Pers.GLN Gem.&gt;</v>
      </c>
      <c r="M357" s="181" t="str">
        <f>VLOOKUP($K357,Buchungsvarianten!$G$4:$AN$51,COLUMN(C357),FALSE)</f>
        <v>&lt;Pers.GLN Gem.&gt;</v>
      </c>
      <c r="N357" s="181" t="str">
        <f>VLOOKUP($K357,Buchungsvarianten!$G$4:$AN$51,COLUMN(D357),FALSE)</f>
        <v>&lt;ÜN in Strecke&gt;</v>
      </c>
      <c r="O357" s="181" t="str">
        <f>VLOOKUP($K357,Buchungsvarianten!$G$4:$AN$51,COLUMN(E357),FALSE)</f>
        <v>&lt;Pers.GLN Gem.&gt;</v>
      </c>
      <c r="P357" s="181" t="str">
        <f>VLOOKUP($K357,Buchungsvarianten!$G$4:$AN$51,COLUMN(F357),FALSE)</f>
        <v>&lt;Stand.GLN WSZ (Verband)&gt;</v>
      </c>
      <c r="Q357" s="186" t="str">
        <f>VLOOKUP($K357,Buchungsvarianten!$G$4:$AN$51,COLUMN(G357),FALSE)</f>
        <v>&lt;ÜG aus Strecke&gt;</v>
      </c>
      <c r="R357" s="185" t="str">
        <f>VLOOKUP($K357,Buchungsvarianten!$G$4:$AN$51,COLUMN(H357),FALSE)</f>
        <v>&lt;Pers.GLN Gem.&gt;</v>
      </c>
      <c r="S357" s="181" t="str">
        <f>VLOOKUP($K357,Buchungsvarianten!$G$4:$AN$51,COLUMN(I357),FALSE)</f>
        <v>&lt;Anl.GLN WSZ (Verband)&gt;</v>
      </c>
      <c r="T357" s="181" t="str">
        <f>VLOOKUP($K357,Buchungsvarianten!$G$4:$AN$51,COLUMN(J357),FALSE)</f>
        <v>&lt;Übernahme&gt;</v>
      </c>
      <c r="U357" s="181" t="str">
        <f>VLOOKUP($K357,Buchungsvarianten!$G$4:$AN$51,COLUMN(K357),FALSE)</f>
        <v>Anl.GLN WSZ (Verband)</v>
      </c>
      <c r="V357" s="181" t="str">
        <f>VLOOKUP($K357,Buchungsvarianten!$G$4:$AN$51,COLUMN(L357),FALSE)</f>
        <v>Stand.GLN S/B</v>
      </c>
      <c r="W357" s="186" t="str">
        <f>VLOOKUP($K357,Buchungsvarianten!$G$4:$AN$51,COLUMN(M357),FALSE)</f>
        <v>Übergabe</v>
      </c>
      <c r="X357" s="185" t="str">
        <f>VLOOKUP($K357,Buchungsvarianten!$G$4:$AN$51,COLUMN(N357),FALSE)</f>
        <v>Stand.GLN WSZ (Verband)</v>
      </c>
      <c r="Y357" s="181" t="str">
        <f>VLOOKUP($K357,Buchungsvarianten!$G$4:$AN$51,COLUMN(O357),FALSE)</f>
        <v>Anl.GLN S/B</v>
      </c>
      <c r="Z357" s="181" t="str">
        <f>VLOOKUP($K357,Buchungsvarianten!$G$4:$AN$51,COLUMN(P357),FALSE)</f>
        <v>Übernahme</v>
      </c>
      <c r="AA357" s="181" t="str">
        <f>VLOOKUP($K357,Buchungsvarianten!$G$4:$AN$51,COLUMN(Q357),FALSE)</f>
        <v>-</v>
      </c>
      <c r="AB357" s="181" t="str">
        <f>VLOOKUP($K357,Buchungsvarianten!$G$4:$AN$51,COLUMN(R357),FALSE)</f>
        <v>-</v>
      </c>
      <c r="AC357" s="186" t="str">
        <f>VLOOKUP($K357,Buchungsvarianten!$G$4:$AN$51,COLUMN(S357),FALSE)</f>
        <v>-</v>
      </c>
      <c r="AD357" s="185" t="str">
        <f>VLOOKUP($K357,Buchungsvarianten!$G$4:$AN$51,COLUMN(T357),FALSE)</f>
        <v>-</v>
      </c>
      <c r="AE357" s="181" t="str">
        <f>VLOOKUP($K357,Buchungsvarianten!$G$4:$AN$51,COLUMN(U357),FALSE)</f>
        <v>-</v>
      </c>
      <c r="AF357" s="181" t="str">
        <f>VLOOKUP($K357,Buchungsvarianten!$G$4:$AN$51,COLUMN(V357),FALSE)</f>
        <v>-</v>
      </c>
      <c r="AG357" s="181" t="str">
        <f>VLOOKUP($K357,Buchungsvarianten!$G$4:$AN$51,COLUMN(W357),FALSE)</f>
        <v>-</v>
      </c>
      <c r="AH357" s="181" t="str">
        <f>VLOOKUP($K357,Buchungsvarianten!$G$4:$AN$51,COLUMN(X357),FALSE)</f>
        <v>-</v>
      </c>
      <c r="AI357" s="186" t="str">
        <f>VLOOKUP($K357,Buchungsvarianten!$G$4:$AN$51,COLUMN(Y357),FALSE)</f>
        <v>-</v>
      </c>
      <c r="AJ357" s="185" t="str">
        <f>VLOOKUP($K357,Buchungsvarianten!$G$4:$AN$51,COLUMN(Z357),FALSE)</f>
        <v>-</v>
      </c>
      <c r="AK357" s="181" t="str">
        <f>VLOOKUP($K357,Buchungsvarianten!$G$4:$AN$51,COLUMN(AA357),FALSE)</f>
        <v>-</v>
      </c>
      <c r="AL357" s="181" t="str">
        <f>VLOOKUP($K357,Buchungsvarianten!$G$4:$AN$51,COLUMN(AB357),FALSE)</f>
        <v>-</v>
      </c>
      <c r="AM357" s="181" t="str">
        <f>VLOOKUP($K357,Buchungsvarianten!$G$4:$AN$51,COLUMN(AC357),FALSE)</f>
        <v>-</v>
      </c>
      <c r="AN357" s="181" t="str">
        <f>VLOOKUP($K357,Buchungsvarianten!$G$4:$AN$51,COLUMN(AD357),FALSE)</f>
        <v>-</v>
      </c>
      <c r="AO357" s="186" t="str">
        <f>VLOOKUP($K357,Buchungsvarianten!$G$4:$AN$51,COLUMN(AE357),FALSE)</f>
        <v>-</v>
      </c>
      <c r="AP357" s="185" t="str">
        <f>VLOOKUP($K357,Buchungsvarianten!$G$4:$AN$51,COLUMN(AF357),FALSE)</f>
        <v>-</v>
      </c>
      <c r="AQ357" s="181" t="str">
        <f>VLOOKUP($K357,Buchungsvarianten!$G$4:$AN$51,COLUMN(AG357),FALSE)</f>
        <v>-</v>
      </c>
      <c r="AR357" s="186" t="str">
        <f>VLOOKUP($K357,Buchungsvarianten!$G$4:$AN$51,COLUMN(AH357),FALSE)</f>
        <v>-</v>
      </c>
      <c r="AS357" s="35"/>
    </row>
    <row r="358" spans="1:45" ht="30" x14ac:dyDescent="0.25">
      <c r="A358" s="6" t="s">
        <v>27</v>
      </c>
      <c r="B358" s="6" t="s">
        <v>27</v>
      </c>
      <c r="C358" s="6" t="s">
        <v>28</v>
      </c>
      <c r="D358" s="6" t="s">
        <v>66</v>
      </c>
      <c r="E358" s="6">
        <v>57129</v>
      </c>
      <c r="F358" s="119" t="s">
        <v>86</v>
      </c>
      <c r="G358" s="5">
        <f t="shared" si="5"/>
        <v>4</v>
      </c>
      <c r="H358" s="4" t="str">
        <f>VLOOKUP(G358,Buchungsvarianten!$D$4:$F$51,2,FALSE)</f>
        <v>Bring</v>
      </c>
      <c r="I358" s="123" t="str">
        <f>VLOOKUP(K358,Buchungsvarianten!$G$4:$AP$51,36,FALSE)</f>
        <v>HH-&gt;Gem-&gt;WSZ(Verband) -&gt;S/B</v>
      </c>
      <c r="J358" s="116" t="str">
        <f>VLOOKUP(G358,Buchungsvarianten!$D$4:$F$51,3,FALSE)</f>
        <v>WSZ als Anlage des Verbandes</v>
      </c>
      <c r="K358" s="7">
        <v>4</v>
      </c>
      <c r="L358" s="185" t="str">
        <f>VLOOKUP($K358,Buchungsvarianten!$G$4:$AN$51,COLUMN(B358),FALSE)</f>
        <v>&lt;Pers.GLN Gem.&gt;</v>
      </c>
      <c r="M358" s="181" t="str">
        <f>VLOOKUP($K358,Buchungsvarianten!$G$4:$AN$51,COLUMN(C358),FALSE)</f>
        <v>&lt;Pers.GLN Gem.&gt;</v>
      </c>
      <c r="N358" s="181" t="str">
        <f>VLOOKUP($K358,Buchungsvarianten!$G$4:$AN$51,COLUMN(D358),FALSE)</f>
        <v>&lt;ÜN in Strecke&gt;</v>
      </c>
      <c r="O358" s="181" t="str">
        <f>VLOOKUP($K358,Buchungsvarianten!$G$4:$AN$51,COLUMN(E358),FALSE)</f>
        <v>&lt;Pers.GLN Gem.&gt;</v>
      </c>
      <c r="P358" s="181" t="str">
        <f>VLOOKUP($K358,Buchungsvarianten!$G$4:$AN$51,COLUMN(F358),FALSE)</f>
        <v>&lt;Stand.GLN WSZ (Verband)&gt;</v>
      </c>
      <c r="Q358" s="186" t="str">
        <f>VLOOKUP($K358,Buchungsvarianten!$G$4:$AN$51,COLUMN(G358),FALSE)</f>
        <v>&lt;ÜG aus Strecke&gt;</v>
      </c>
      <c r="R358" s="185" t="str">
        <f>VLOOKUP($K358,Buchungsvarianten!$G$4:$AN$51,COLUMN(H358),FALSE)</f>
        <v>&lt;Pers.GLN Gem.&gt;</v>
      </c>
      <c r="S358" s="181" t="str">
        <f>VLOOKUP($K358,Buchungsvarianten!$G$4:$AN$51,COLUMN(I358),FALSE)</f>
        <v>&lt;Anl.GLN WSZ (Verband)&gt;</v>
      </c>
      <c r="T358" s="181" t="str">
        <f>VLOOKUP($K358,Buchungsvarianten!$G$4:$AN$51,COLUMN(J358),FALSE)</f>
        <v>&lt;Übernahme&gt;</v>
      </c>
      <c r="U358" s="181" t="str">
        <f>VLOOKUP($K358,Buchungsvarianten!$G$4:$AN$51,COLUMN(K358),FALSE)</f>
        <v>Anl.GLN WSZ (Verband)</v>
      </c>
      <c r="V358" s="181" t="str">
        <f>VLOOKUP($K358,Buchungsvarianten!$G$4:$AN$51,COLUMN(L358),FALSE)</f>
        <v>Stand.GLN S/B</v>
      </c>
      <c r="W358" s="186" t="str">
        <f>VLOOKUP($K358,Buchungsvarianten!$G$4:$AN$51,COLUMN(M358),FALSE)</f>
        <v>Übergabe</v>
      </c>
      <c r="X358" s="185" t="str">
        <f>VLOOKUP($K358,Buchungsvarianten!$G$4:$AN$51,COLUMN(N358),FALSE)</f>
        <v>Stand.GLN WSZ (Verband)</v>
      </c>
      <c r="Y358" s="181" t="str">
        <f>VLOOKUP($K358,Buchungsvarianten!$G$4:$AN$51,COLUMN(O358),FALSE)</f>
        <v>Anl.GLN S/B</v>
      </c>
      <c r="Z358" s="181" t="str">
        <f>VLOOKUP($K358,Buchungsvarianten!$G$4:$AN$51,COLUMN(P358),FALSE)</f>
        <v>Übernahme</v>
      </c>
      <c r="AA358" s="181" t="str">
        <f>VLOOKUP($K358,Buchungsvarianten!$G$4:$AN$51,COLUMN(Q358),FALSE)</f>
        <v>-</v>
      </c>
      <c r="AB358" s="181" t="str">
        <f>VLOOKUP($K358,Buchungsvarianten!$G$4:$AN$51,COLUMN(R358),FALSE)</f>
        <v>-</v>
      </c>
      <c r="AC358" s="186" t="str">
        <f>VLOOKUP($K358,Buchungsvarianten!$G$4:$AN$51,COLUMN(S358),FALSE)</f>
        <v>-</v>
      </c>
      <c r="AD358" s="185" t="str">
        <f>VLOOKUP($K358,Buchungsvarianten!$G$4:$AN$51,COLUMN(T358),FALSE)</f>
        <v>-</v>
      </c>
      <c r="AE358" s="181" t="str">
        <f>VLOOKUP($K358,Buchungsvarianten!$G$4:$AN$51,COLUMN(U358),FALSE)</f>
        <v>-</v>
      </c>
      <c r="AF358" s="181" t="str">
        <f>VLOOKUP($K358,Buchungsvarianten!$G$4:$AN$51,COLUMN(V358),FALSE)</f>
        <v>-</v>
      </c>
      <c r="AG358" s="181" t="str">
        <f>VLOOKUP($K358,Buchungsvarianten!$G$4:$AN$51,COLUMN(W358),FALSE)</f>
        <v>-</v>
      </c>
      <c r="AH358" s="181" t="str">
        <f>VLOOKUP($K358,Buchungsvarianten!$G$4:$AN$51,COLUMN(X358),FALSE)</f>
        <v>-</v>
      </c>
      <c r="AI358" s="186" t="str">
        <f>VLOOKUP($K358,Buchungsvarianten!$G$4:$AN$51,COLUMN(Y358),FALSE)</f>
        <v>-</v>
      </c>
      <c r="AJ358" s="185" t="str">
        <f>VLOOKUP($K358,Buchungsvarianten!$G$4:$AN$51,COLUMN(Z358),FALSE)</f>
        <v>-</v>
      </c>
      <c r="AK358" s="181" t="str">
        <f>VLOOKUP($K358,Buchungsvarianten!$G$4:$AN$51,COLUMN(AA358),FALSE)</f>
        <v>-</v>
      </c>
      <c r="AL358" s="181" t="str">
        <f>VLOOKUP($K358,Buchungsvarianten!$G$4:$AN$51,COLUMN(AB358),FALSE)</f>
        <v>-</v>
      </c>
      <c r="AM358" s="181" t="str">
        <f>VLOOKUP($K358,Buchungsvarianten!$G$4:$AN$51,COLUMN(AC358),FALSE)</f>
        <v>-</v>
      </c>
      <c r="AN358" s="181" t="str">
        <f>VLOOKUP($K358,Buchungsvarianten!$G$4:$AN$51,COLUMN(AD358),FALSE)</f>
        <v>-</v>
      </c>
      <c r="AO358" s="186" t="str">
        <f>VLOOKUP($K358,Buchungsvarianten!$G$4:$AN$51,COLUMN(AE358),FALSE)</f>
        <v>-</v>
      </c>
      <c r="AP358" s="185" t="str">
        <f>VLOOKUP($K358,Buchungsvarianten!$G$4:$AN$51,COLUMN(AF358),FALSE)</f>
        <v>-</v>
      </c>
      <c r="AQ358" s="181" t="str">
        <f>VLOOKUP($K358,Buchungsvarianten!$G$4:$AN$51,COLUMN(AG358),FALSE)</f>
        <v>-</v>
      </c>
      <c r="AR358" s="186" t="str">
        <f>VLOOKUP($K358,Buchungsvarianten!$G$4:$AN$51,COLUMN(AH358),FALSE)</f>
        <v>-</v>
      </c>
      <c r="AS358" s="35"/>
    </row>
    <row r="359" spans="1:45" ht="30" x14ac:dyDescent="0.25">
      <c r="A359" s="6" t="s">
        <v>27</v>
      </c>
      <c r="B359" s="6" t="s">
        <v>27</v>
      </c>
      <c r="C359" s="6" t="s">
        <v>28</v>
      </c>
      <c r="D359" s="6" t="s">
        <v>66</v>
      </c>
      <c r="E359" s="6">
        <v>53501</v>
      </c>
      <c r="F359" s="119" t="s">
        <v>163</v>
      </c>
      <c r="G359" s="5">
        <f t="shared" si="5"/>
        <v>6</v>
      </c>
      <c r="H359" s="4" t="str">
        <f>VLOOKUP(G359,Buchungsvarianten!$D$4:$F$51,2,FALSE)</f>
        <v>Bring</v>
      </c>
      <c r="I359" s="123" t="str">
        <f>VLOOKUP(K359,Buchungsvarianten!$G$4:$AP$51,36,FALSE)</f>
        <v>HH-&gt;Gem-&gt;WSZ(Verband)-&gt;BAWU-&gt;S/B</v>
      </c>
      <c r="J359" s="116" t="str">
        <f>VLOOKUP(G359,Buchungsvarianten!$D$4:$F$51,3,FALSE)</f>
        <v>WSZ als Anlage des Verbandes</v>
      </c>
      <c r="K359" s="7">
        <v>6</v>
      </c>
      <c r="L359" s="185" t="str">
        <f>VLOOKUP($K359,Buchungsvarianten!$G$4:$AN$51,COLUMN(B359),FALSE)</f>
        <v>&lt;Pers.GLN Gem.&gt;</v>
      </c>
      <c r="M359" s="181" t="str">
        <f>VLOOKUP($K359,Buchungsvarianten!$G$4:$AN$51,COLUMN(C359),FALSE)</f>
        <v>&lt;Pers.GLN Gem.&gt;</v>
      </c>
      <c r="N359" s="181" t="str">
        <f>VLOOKUP($K359,Buchungsvarianten!$G$4:$AN$51,COLUMN(D359),FALSE)</f>
        <v>&lt;ÜN in Strecke&gt;</v>
      </c>
      <c r="O359" s="181" t="str">
        <f>VLOOKUP($K359,Buchungsvarianten!$G$4:$AN$51,COLUMN(E359),FALSE)</f>
        <v>&lt;Pers.GLN Gem.&gt;</v>
      </c>
      <c r="P359" s="181" t="str">
        <f>VLOOKUP($K359,Buchungsvarianten!$G$4:$AN$51,COLUMN(F359),FALSE)</f>
        <v>&lt;Stand.GLN WSZ (Verband)&gt;</v>
      </c>
      <c r="Q359" s="186" t="str">
        <f>VLOOKUP($K359,Buchungsvarianten!$G$4:$AN$51,COLUMN(G359),FALSE)</f>
        <v>&lt;ÜG aus Strecke&gt;</v>
      </c>
      <c r="R359" s="185" t="str">
        <f>VLOOKUP($K359,Buchungsvarianten!$G$4:$AN$51,COLUMN(H359),FALSE)</f>
        <v>&lt;Pers.GLN Gem.&gt;</v>
      </c>
      <c r="S359" s="181" t="str">
        <f>VLOOKUP($K359,Buchungsvarianten!$G$4:$AN$51,COLUMN(I359),FALSE)</f>
        <v>&lt;Anl.GLN WSZ (Verband)&gt;</v>
      </c>
      <c r="T359" s="181" t="str">
        <f>VLOOKUP($K359,Buchungsvarianten!$G$4:$AN$51,COLUMN(J359),FALSE)</f>
        <v>&lt;Übernahme&gt;</v>
      </c>
      <c r="U359" s="181" t="str">
        <f>VLOOKUP($K359,Buchungsvarianten!$G$4:$AN$51,COLUMN(K359),FALSE)</f>
        <v>Anl.GLN WSZ (Verband)</v>
      </c>
      <c r="V359" s="181" t="str">
        <f>VLOOKUP($K359,Buchungsvarianten!$G$4:$AN$51,COLUMN(L359),FALSE)</f>
        <v>Pers.GLN BAWU</v>
      </c>
      <c r="W359" s="186" t="str">
        <f>VLOOKUP($K359,Buchungsvarianten!$G$4:$AN$51,COLUMN(M359),FALSE)</f>
        <v>ÜG in Strecke</v>
      </c>
      <c r="X359" s="185" t="str">
        <f>VLOOKUP($K359,Buchungsvarianten!$G$4:$AN$51,COLUMN(N359),FALSE)</f>
        <v>Stand.GLN WSZ (Verband)</v>
      </c>
      <c r="Y359" s="181" t="str">
        <f>VLOOKUP($K359,Buchungsvarianten!$G$4:$AN$51,COLUMN(O359),FALSE)</f>
        <v>Pers.GLN BAWU</v>
      </c>
      <c r="Z359" s="181" t="str">
        <f>VLOOKUP($K359,Buchungsvarianten!$G$4:$AN$51,COLUMN(P359),FALSE)</f>
        <v>ÜN in Strecke</v>
      </c>
      <c r="AA359" s="181" t="str">
        <f>VLOOKUP($K359,Buchungsvarianten!$G$4:$AN$51,COLUMN(Q359),FALSE)</f>
        <v>Pers.GLN BAWU</v>
      </c>
      <c r="AB359" s="181" t="str">
        <f>VLOOKUP($K359,Buchungsvarianten!$G$4:$AN$51,COLUMN(R359),FALSE)</f>
        <v>Stand.GLN S/B</v>
      </c>
      <c r="AC359" s="186" t="str">
        <f>VLOOKUP($K359,Buchungsvarianten!$G$4:$AN$51,COLUMN(S359),FALSE)</f>
        <v>ÜG aus Strecke</v>
      </c>
      <c r="AD359" s="185" t="str">
        <f>VLOOKUP($K359,Buchungsvarianten!$G$4:$AN$51,COLUMN(T359),FALSE)</f>
        <v>Pers.GLN BAWU</v>
      </c>
      <c r="AE359" s="181" t="str">
        <f>VLOOKUP($K359,Buchungsvarianten!$G$4:$AN$51,COLUMN(U359),FALSE)</f>
        <v>Anl.GLN S/B</v>
      </c>
      <c r="AF359" s="181" t="str">
        <f>VLOOKUP($K359,Buchungsvarianten!$G$4:$AN$51,COLUMN(V359),FALSE)</f>
        <v>ÜN aus Strecke</v>
      </c>
      <c r="AG359" s="181" t="str">
        <f>VLOOKUP($K359,Buchungsvarianten!$G$4:$AN$51,COLUMN(W359),FALSE)</f>
        <v>-</v>
      </c>
      <c r="AH359" s="181" t="str">
        <f>VLOOKUP($K359,Buchungsvarianten!$G$4:$AN$51,COLUMN(X359),FALSE)</f>
        <v>-</v>
      </c>
      <c r="AI359" s="186" t="str">
        <f>VLOOKUP($K359,Buchungsvarianten!$G$4:$AN$51,COLUMN(Y359),FALSE)</f>
        <v>-</v>
      </c>
      <c r="AJ359" s="185" t="str">
        <f>VLOOKUP($K359,Buchungsvarianten!$G$4:$AN$51,COLUMN(Z359),FALSE)</f>
        <v>-</v>
      </c>
      <c r="AK359" s="181" t="str">
        <f>VLOOKUP($K359,Buchungsvarianten!$G$4:$AN$51,COLUMN(AA359),FALSE)</f>
        <v>-</v>
      </c>
      <c r="AL359" s="181" t="str">
        <f>VLOOKUP($K359,Buchungsvarianten!$G$4:$AN$51,COLUMN(AB359),FALSE)</f>
        <v>-</v>
      </c>
      <c r="AM359" s="181" t="str">
        <f>VLOOKUP($K359,Buchungsvarianten!$G$4:$AN$51,COLUMN(AC359),FALSE)</f>
        <v>-</v>
      </c>
      <c r="AN359" s="181" t="str">
        <f>VLOOKUP($K359,Buchungsvarianten!$G$4:$AN$51,COLUMN(AD359),FALSE)</f>
        <v>-</v>
      </c>
      <c r="AO359" s="186" t="str">
        <f>VLOOKUP($K359,Buchungsvarianten!$G$4:$AN$51,COLUMN(AE359),FALSE)</f>
        <v>-</v>
      </c>
      <c r="AP359" s="185" t="str">
        <f>VLOOKUP($K359,Buchungsvarianten!$G$4:$AN$51,COLUMN(AF359),FALSE)</f>
        <v>-</v>
      </c>
      <c r="AQ359" s="181" t="str">
        <f>VLOOKUP($K359,Buchungsvarianten!$G$4:$AN$51,COLUMN(AG359),FALSE)</f>
        <v>-</v>
      </c>
      <c r="AR359" s="186" t="str">
        <f>VLOOKUP($K359,Buchungsvarianten!$G$4:$AN$51,COLUMN(AH359),FALSE)</f>
        <v>-</v>
      </c>
      <c r="AS359" s="35"/>
    </row>
    <row r="360" spans="1:45" ht="30" x14ac:dyDescent="0.25">
      <c r="A360" s="6" t="s">
        <v>27</v>
      </c>
      <c r="B360" s="6" t="s">
        <v>27</v>
      </c>
      <c r="C360" s="6" t="s">
        <v>28</v>
      </c>
      <c r="D360" s="6" t="s">
        <v>70</v>
      </c>
      <c r="E360" s="6">
        <v>35221</v>
      </c>
      <c r="F360" s="119" t="s">
        <v>87</v>
      </c>
      <c r="G360" s="5">
        <f t="shared" si="5"/>
        <v>30</v>
      </c>
      <c r="H360" s="4" t="str">
        <f>VLOOKUP(G360,Buchungsvarianten!$D$4:$F$51,2,FALSE)</f>
        <v>Bring</v>
      </c>
      <c r="I360" s="123" t="str">
        <f>VLOOKUP(K360,Buchungsvarianten!$G$4:$AP$51,36,FALSE)</f>
        <v>HH-&gt;Gem-&gt;WSZ(Verband)-&gt;BAWU Recycling-&gt;S/B</v>
      </c>
      <c r="J360" s="116" t="str">
        <f>VLOOKUP(G360,Buchungsvarianten!$D$4:$F$51,3,FALSE)</f>
        <v>WSZ als Anlage des Verbandes</v>
      </c>
      <c r="K360" s="7">
        <v>30</v>
      </c>
      <c r="L360" s="185" t="str">
        <f>VLOOKUP($K360,Buchungsvarianten!$G$4:$AN$51,COLUMN(B360),FALSE)</f>
        <v>&lt;Pers.GLN Gem.&gt;</v>
      </c>
      <c r="M360" s="181" t="str">
        <f>VLOOKUP($K360,Buchungsvarianten!$G$4:$AN$51,COLUMN(C360),FALSE)</f>
        <v>&lt;Pers.GLN Gem.&gt;</v>
      </c>
      <c r="N360" s="181" t="str">
        <f>VLOOKUP($K360,Buchungsvarianten!$G$4:$AN$51,COLUMN(D360),FALSE)</f>
        <v>&lt;ÜN in Strecke&gt;</v>
      </c>
      <c r="O360" s="181" t="str">
        <f>VLOOKUP($K360,Buchungsvarianten!$G$4:$AN$51,COLUMN(E360),FALSE)</f>
        <v>&lt;Pers.GLN Gem.&gt;</v>
      </c>
      <c r="P360" s="181" t="str">
        <f>VLOOKUP($K360,Buchungsvarianten!$G$4:$AN$51,COLUMN(F360),FALSE)</f>
        <v>&lt;Stand.GLN WSZ (Verband)&gt;</v>
      </c>
      <c r="Q360" s="186" t="str">
        <f>VLOOKUP($K360,Buchungsvarianten!$G$4:$AN$51,COLUMN(G360),FALSE)</f>
        <v>&lt;ÜG aus Strecke&gt;</v>
      </c>
      <c r="R360" s="185" t="str">
        <f>VLOOKUP($K360,Buchungsvarianten!$G$4:$AN$51,COLUMN(H360),FALSE)</f>
        <v>&lt;Pers.GLN Gem.&gt;</v>
      </c>
      <c r="S360" s="181" t="str">
        <f>VLOOKUP($K360,Buchungsvarianten!$G$4:$AN$51,COLUMN(I360),FALSE)</f>
        <v>&lt;Anl.GLN WSZ (Verband)&gt;</v>
      </c>
      <c r="T360" s="181" t="str">
        <f>VLOOKUP($K360,Buchungsvarianten!$G$4:$AN$51,COLUMN(J360),FALSE)</f>
        <v>&lt;Übernahme&gt;</v>
      </c>
      <c r="U360" s="181" t="str">
        <f>VLOOKUP($K360,Buchungsvarianten!$G$4:$AN$51,COLUMN(K360),FALSE)</f>
        <v>Anl.GLN WSZ (Verband)</v>
      </c>
      <c r="V360" s="181" t="str">
        <f>VLOOKUP($K360,Buchungsvarianten!$G$4:$AN$51,COLUMN(L360),FALSE)</f>
        <v>Pers.GLN BAWU Recycling</v>
      </c>
      <c r="W360" s="186" t="str">
        <f>VLOOKUP($K360,Buchungsvarianten!$G$4:$AN$51,COLUMN(M360),FALSE)</f>
        <v>ÜG in Strecke</v>
      </c>
      <c r="X360" s="185" t="str">
        <f>VLOOKUP($K360,Buchungsvarianten!$G$4:$AN$51,COLUMN(N360),FALSE)</f>
        <v>Stand.GLN WSZ (Verband)</v>
      </c>
      <c r="Y360" s="181" t="str">
        <f>VLOOKUP($K360,Buchungsvarianten!$G$4:$AN$51,COLUMN(O360),FALSE)</f>
        <v>Pers.GLN BAWU Recycling</v>
      </c>
      <c r="Z360" s="181" t="str">
        <f>VLOOKUP($K360,Buchungsvarianten!$G$4:$AN$51,COLUMN(P360),FALSE)</f>
        <v>ÜN in Strecke</v>
      </c>
      <c r="AA360" s="181" t="str">
        <f>VLOOKUP($K360,Buchungsvarianten!$G$4:$AN$51,COLUMN(Q360),FALSE)</f>
        <v>Pers.GLN BAWU Recycling</v>
      </c>
      <c r="AB360" s="181" t="str">
        <f>VLOOKUP($K360,Buchungsvarianten!$G$4:$AN$51,COLUMN(R360),FALSE)</f>
        <v>Stand.GLN S/B</v>
      </c>
      <c r="AC360" s="186" t="str">
        <f>VLOOKUP($K360,Buchungsvarianten!$G$4:$AN$51,COLUMN(S360),FALSE)</f>
        <v>ÜG aus Strecke</v>
      </c>
      <c r="AD360" s="185" t="str">
        <f>VLOOKUP($K360,Buchungsvarianten!$G$4:$AN$51,COLUMN(T360),FALSE)</f>
        <v>Pers.GLN BAWU Recycling</v>
      </c>
      <c r="AE360" s="181" t="str">
        <f>VLOOKUP($K360,Buchungsvarianten!$G$4:$AN$51,COLUMN(U360),FALSE)</f>
        <v>Anl.GLN S/B</v>
      </c>
      <c r="AF360" s="181" t="str">
        <f>VLOOKUP($K360,Buchungsvarianten!$G$4:$AN$51,COLUMN(V360),FALSE)</f>
        <v>ÜN aus Strecke</v>
      </c>
      <c r="AG360" s="181" t="str">
        <f>VLOOKUP($K360,Buchungsvarianten!$G$4:$AN$51,COLUMN(W360),FALSE)</f>
        <v>-</v>
      </c>
      <c r="AH360" s="181" t="str">
        <f>VLOOKUP($K360,Buchungsvarianten!$G$4:$AN$51,COLUMN(X360),FALSE)</f>
        <v>-</v>
      </c>
      <c r="AI360" s="186" t="str">
        <f>VLOOKUP($K360,Buchungsvarianten!$G$4:$AN$51,COLUMN(Y360),FALSE)</f>
        <v>-</v>
      </c>
      <c r="AJ360" s="185" t="str">
        <f>VLOOKUP($K360,Buchungsvarianten!$G$4:$AN$51,COLUMN(Z360),FALSE)</f>
        <v>-</v>
      </c>
      <c r="AK360" s="181" t="str">
        <f>VLOOKUP($K360,Buchungsvarianten!$G$4:$AN$51,COLUMN(AA360),FALSE)</f>
        <v>-</v>
      </c>
      <c r="AL360" s="181" t="str">
        <f>VLOOKUP($K360,Buchungsvarianten!$G$4:$AN$51,COLUMN(AB360),FALSE)</f>
        <v>-</v>
      </c>
      <c r="AM360" s="181" t="str">
        <f>VLOOKUP($K360,Buchungsvarianten!$G$4:$AN$51,COLUMN(AC360),FALSE)</f>
        <v>-</v>
      </c>
      <c r="AN360" s="181" t="str">
        <f>VLOOKUP($K360,Buchungsvarianten!$G$4:$AN$51,COLUMN(AD360),FALSE)</f>
        <v>-</v>
      </c>
      <c r="AO360" s="186" t="str">
        <f>VLOOKUP($K360,Buchungsvarianten!$G$4:$AN$51,COLUMN(AE360),FALSE)</f>
        <v>-</v>
      </c>
      <c r="AP360" s="185" t="str">
        <f>VLOOKUP($K360,Buchungsvarianten!$G$4:$AN$51,COLUMN(AF360),FALSE)</f>
        <v>-</v>
      </c>
      <c r="AQ360" s="181" t="str">
        <f>VLOOKUP($K360,Buchungsvarianten!$G$4:$AN$51,COLUMN(AG360),FALSE)</f>
        <v>-</v>
      </c>
      <c r="AR360" s="186" t="str">
        <f>VLOOKUP($K360,Buchungsvarianten!$G$4:$AN$51,COLUMN(AH360),FALSE)</f>
        <v>-</v>
      </c>
      <c r="AS360" s="35"/>
    </row>
    <row r="361" spans="1:45" ht="30" x14ac:dyDescent="0.25">
      <c r="A361" s="6" t="s">
        <v>27</v>
      </c>
      <c r="B361" s="6" t="s">
        <v>27</v>
      </c>
      <c r="C361" s="6" t="s">
        <v>28</v>
      </c>
      <c r="D361" s="6" t="s">
        <v>70</v>
      </c>
      <c r="E361" s="6">
        <v>35220</v>
      </c>
      <c r="F361" s="119" t="s">
        <v>158</v>
      </c>
      <c r="G361" s="5">
        <f t="shared" si="5"/>
        <v>30</v>
      </c>
      <c r="H361" s="4" t="str">
        <f>VLOOKUP(G361,Buchungsvarianten!$D$4:$F$51,2,FALSE)</f>
        <v>Bring</v>
      </c>
      <c r="I361" s="123" t="str">
        <f>VLOOKUP(K361,Buchungsvarianten!$G$4:$AP$51,36,FALSE)</f>
        <v>HH-&gt;Gem-&gt;WSZ(Verband)-&gt;BAWU Recycling-&gt;S/B</v>
      </c>
      <c r="J361" s="116" t="str">
        <f>VLOOKUP(G361,Buchungsvarianten!$D$4:$F$51,3,FALSE)</f>
        <v>WSZ als Anlage des Verbandes</v>
      </c>
      <c r="K361" s="7">
        <v>30</v>
      </c>
      <c r="L361" s="185" t="str">
        <f>VLOOKUP($K361,Buchungsvarianten!$G$4:$AN$51,COLUMN(B361),FALSE)</f>
        <v>&lt;Pers.GLN Gem.&gt;</v>
      </c>
      <c r="M361" s="181" t="str">
        <f>VLOOKUP($K361,Buchungsvarianten!$G$4:$AN$51,COLUMN(C361),FALSE)</f>
        <v>&lt;Pers.GLN Gem.&gt;</v>
      </c>
      <c r="N361" s="181" t="str">
        <f>VLOOKUP($K361,Buchungsvarianten!$G$4:$AN$51,COLUMN(D361),FALSE)</f>
        <v>&lt;ÜN in Strecke&gt;</v>
      </c>
      <c r="O361" s="181" t="str">
        <f>VLOOKUP($K361,Buchungsvarianten!$G$4:$AN$51,COLUMN(E361),FALSE)</f>
        <v>&lt;Pers.GLN Gem.&gt;</v>
      </c>
      <c r="P361" s="181" t="str">
        <f>VLOOKUP($K361,Buchungsvarianten!$G$4:$AN$51,COLUMN(F361),FALSE)</f>
        <v>&lt;Stand.GLN WSZ (Verband)&gt;</v>
      </c>
      <c r="Q361" s="186" t="str">
        <f>VLOOKUP($K361,Buchungsvarianten!$G$4:$AN$51,COLUMN(G361),FALSE)</f>
        <v>&lt;ÜG aus Strecke&gt;</v>
      </c>
      <c r="R361" s="185" t="str">
        <f>VLOOKUP($K361,Buchungsvarianten!$G$4:$AN$51,COLUMN(H361),FALSE)</f>
        <v>&lt;Pers.GLN Gem.&gt;</v>
      </c>
      <c r="S361" s="181" t="str">
        <f>VLOOKUP($K361,Buchungsvarianten!$G$4:$AN$51,COLUMN(I361),FALSE)</f>
        <v>&lt;Anl.GLN WSZ (Verband)&gt;</v>
      </c>
      <c r="T361" s="181" t="str">
        <f>VLOOKUP($K361,Buchungsvarianten!$G$4:$AN$51,COLUMN(J361),FALSE)</f>
        <v>&lt;Übernahme&gt;</v>
      </c>
      <c r="U361" s="181" t="str">
        <f>VLOOKUP($K361,Buchungsvarianten!$G$4:$AN$51,COLUMN(K361),FALSE)</f>
        <v>Anl.GLN WSZ (Verband)</v>
      </c>
      <c r="V361" s="181" t="str">
        <f>VLOOKUP($K361,Buchungsvarianten!$G$4:$AN$51,COLUMN(L361),FALSE)</f>
        <v>Pers.GLN BAWU Recycling</v>
      </c>
      <c r="W361" s="186" t="str">
        <f>VLOOKUP($K361,Buchungsvarianten!$G$4:$AN$51,COLUMN(M361),FALSE)</f>
        <v>ÜG in Strecke</v>
      </c>
      <c r="X361" s="185" t="str">
        <f>VLOOKUP($K361,Buchungsvarianten!$G$4:$AN$51,COLUMN(N361),FALSE)</f>
        <v>Stand.GLN WSZ (Verband)</v>
      </c>
      <c r="Y361" s="181" t="str">
        <f>VLOOKUP($K361,Buchungsvarianten!$G$4:$AN$51,COLUMN(O361),FALSE)</f>
        <v>Pers.GLN BAWU Recycling</v>
      </c>
      <c r="Z361" s="181" t="str">
        <f>VLOOKUP($K361,Buchungsvarianten!$G$4:$AN$51,COLUMN(P361),FALSE)</f>
        <v>ÜN in Strecke</v>
      </c>
      <c r="AA361" s="181" t="str">
        <f>VLOOKUP($K361,Buchungsvarianten!$G$4:$AN$51,COLUMN(Q361),FALSE)</f>
        <v>Pers.GLN BAWU Recycling</v>
      </c>
      <c r="AB361" s="181" t="str">
        <f>VLOOKUP($K361,Buchungsvarianten!$G$4:$AN$51,COLUMN(R361),FALSE)</f>
        <v>Stand.GLN S/B</v>
      </c>
      <c r="AC361" s="186" t="str">
        <f>VLOOKUP($K361,Buchungsvarianten!$G$4:$AN$51,COLUMN(S361),FALSE)</f>
        <v>ÜG aus Strecke</v>
      </c>
      <c r="AD361" s="185" t="str">
        <f>VLOOKUP($K361,Buchungsvarianten!$G$4:$AN$51,COLUMN(T361),FALSE)</f>
        <v>Pers.GLN BAWU Recycling</v>
      </c>
      <c r="AE361" s="181" t="str">
        <f>VLOOKUP($K361,Buchungsvarianten!$G$4:$AN$51,COLUMN(U361),FALSE)</f>
        <v>Anl.GLN S/B</v>
      </c>
      <c r="AF361" s="181" t="str">
        <f>VLOOKUP($K361,Buchungsvarianten!$G$4:$AN$51,COLUMN(V361),FALSE)</f>
        <v>ÜN aus Strecke</v>
      </c>
      <c r="AG361" s="181" t="str">
        <f>VLOOKUP($K361,Buchungsvarianten!$G$4:$AN$51,COLUMN(W361),FALSE)</f>
        <v>-</v>
      </c>
      <c r="AH361" s="181" t="str">
        <f>VLOOKUP($K361,Buchungsvarianten!$G$4:$AN$51,COLUMN(X361),FALSE)</f>
        <v>-</v>
      </c>
      <c r="AI361" s="186" t="str">
        <f>VLOOKUP($K361,Buchungsvarianten!$G$4:$AN$51,COLUMN(Y361),FALSE)</f>
        <v>-</v>
      </c>
      <c r="AJ361" s="185" t="str">
        <f>VLOOKUP($K361,Buchungsvarianten!$G$4:$AN$51,COLUMN(Z361),FALSE)</f>
        <v>-</v>
      </c>
      <c r="AK361" s="181" t="str">
        <f>VLOOKUP($K361,Buchungsvarianten!$G$4:$AN$51,COLUMN(AA361),FALSE)</f>
        <v>-</v>
      </c>
      <c r="AL361" s="181" t="str">
        <f>VLOOKUP($K361,Buchungsvarianten!$G$4:$AN$51,COLUMN(AB361),FALSE)</f>
        <v>-</v>
      </c>
      <c r="AM361" s="181" t="str">
        <f>VLOOKUP($K361,Buchungsvarianten!$G$4:$AN$51,COLUMN(AC361),FALSE)</f>
        <v>-</v>
      </c>
      <c r="AN361" s="181" t="str">
        <f>VLOOKUP($K361,Buchungsvarianten!$G$4:$AN$51,COLUMN(AD361),FALSE)</f>
        <v>-</v>
      </c>
      <c r="AO361" s="186" t="str">
        <f>VLOOKUP($K361,Buchungsvarianten!$G$4:$AN$51,COLUMN(AE361),FALSE)</f>
        <v>-</v>
      </c>
      <c r="AP361" s="185" t="str">
        <f>VLOOKUP($K361,Buchungsvarianten!$G$4:$AN$51,COLUMN(AF361),FALSE)</f>
        <v>-</v>
      </c>
      <c r="AQ361" s="181" t="str">
        <f>VLOOKUP($K361,Buchungsvarianten!$G$4:$AN$51,COLUMN(AG361),FALSE)</f>
        <v>-</v>
      </c>
      <c r="AR361" s="186" t="str">
        <f>VLOOKUP($K361,Buchungsvarianten!$G$4:$AN$51,COLUMN(AH361),FALSE)</f>
        <v>-</v>
      </c>
      <c r="AS361" s="35"/>
    </row>
    <row r="362" spans="1:45" ht="30" x14ac:dyDescent="0.25">
      <c r="A362" s="6" t="s">
        <v>27</v>
      </c>
      <c r="B362" s="6" t="s">
        <v>27</v>
      </c>
      <c r="C362" s="6" t="s">
        <v>28</v>
      </c>
      <c r="D362" s="6" t="s">
        <v>70</v>
      </c>
      <c r="E362" s="6">
        <v>35231</v>
      </c>
      <c r="F362" s="119" t="s">
        <v>71</v>
      </c>
      <c r="G362" s="5">
        <f>K362</f>
        <v>30</v>
      </c>
      <c r="H362" s="4" t="str">
        <f>VLOOKUP(G362,Buchungsvarianten!$D$4:$F$51,2,FALSE)</f>
        <v>Bring</v>
      </c>
      <c r="I362" s="123" t="str">
        <f>VLOOKUP(K362,Buchungsvarianten!$G$4:$AP$51,36,FALSE)</f>
        <v>HH-&gt;Gem-&gt;WSZ(Verband)-&gt;BAWU Recycling-&gt;S/B</v>
      </c>
      <c r="J362" s="116" t="str">
        <f>VLOOKUP(G362,Buchungsvarianten!$D$4:$F$51,3,FALSE)</f>
        <v>WSZ als Anlage des Verbandes</v>
      </c>
      <c r="K362" s="7">
        <v>30</v>
      </c>
      <c r="L362" s="185" t="str">
        <f>VLOOKUP($K362,Buchungsvarianten!$G$4:$AN$51,COLUMN(B362),FALSE)</f>
        <v>&lt;Pers.GLN Gem.&gt;</v>
      </c>
      <c r="M362" s="181" t="str">
        <f>VLOOKUP($K362,Buchungsvarianten!$G$4:$AN$51,COLUMN(C362),FALSE)</f>
        <v>&lt;Pers.GLN Gem.&gt;</v>
      </c>
      <c r="N362" s="181" t="str">
        <f>VLOOKUP($K362,Buchungsvarianten!$G$4:$AN$51,COLUMN(D362),FALSE)</f>
        <v>&lt;ÜN in Strecke&gt;</v>
      </c>
      <c r="O362" s="181" t="str">
        <f>VLOOKUP($K362,Buchungsvarianten!$G$4:$AN$51,COLUMN(E362),FALSE)</f>
        <v>&lt;Pers.GLN Gem.&gt;</v>
      </c>
      <c r="P362" s="181" t="str">
        <f>VLOOKUP($K362,Buchungsvarianten!$G$4:$AN$51,COLUMN(F362),FALSE)</f>
        <v>&lt;Stand.GLN WSZ (Verband)&gt;</v>
      </c>
      <c r="Q362" s="186" t="str">
        <f>VLOOKUP($K362,Buchungsvarianten!$G$4:$AN$51,COLUMN(G362),FALSE)</f>
        <v>&lt;ÜG aus Strecke&gt;</v>
      </c>
      <c r="R362" s="185" t="str">
        <f>VLOOKUP($K362,Buchungsvarianten!$G$4:$AN$51,COLUMN(H362),FALSE)</f>
        <v>&lt;Pers.GLN Gem.&gt;</v>
      </c>
      <c r="S362" s="181" t="str">
        <f>VLOOKUP($K362,Buchungsvarianten!$G$4:$AN$51,COLUMN(I362),FALSE)</f>
        <v>&lt;Anl.GLN WSZ (Verband)&gt;</v>
      </c>
      <c r="T362" s="181" t="str">
        <f>VLOOKUP($K362,Buchungsvarianten!$G$4:$AN$51,COLUMN(J362),FALSE)</f>
        <v>&lt;Übernahme&gt;</v>
      </c>
      <c r="U362" s="181" t="str">
        <f>VLOOKUP($K362,Buchungsvarianten!$G$4:$AN$51,COLUMN(K362),FALSE)</f>
        <v>Anl.GLN WSZ (Verband)</v>
      </c>
      <c r="V362" s="181" t="str">
        <f>VLOOKUP($K362,Buchungsvarianten!$G$4:$AN$51,COLUMN(L362),FALSE)</f>
        <v>Pers.GLN BAWU Recycling</v>
      </c>
      <c r="W362" s="186" t="str">
        <f>VLOOKUP($K362,Buchungsvarianten!$G$4:$AN$51,COLUMN(M362),FALSE)</f>
        <v>ÜG in Strecke</v>
      </c>
      <c r="X362" s="185" t="str">
        <f>VLOOKUP($K362,Buchungsvarianten!$G$4:$AN$51,COLUMN(N362),FALSE)</f>
        <v>Stand.GLN WSZ (Verband)</v>
      </c>
      <c r="Y362" s="181" t="str">
        <f>VLOOKUP($K362,Buchungsvarianten!$G$4:$AN$51,COLUMN(O362),FALSE)</f>
        <v>Pers.GLN BAWU Recycling</v>
      </c>
      <c r="Z362" s="181" t="str">
        <f>VLOOKUP($K362,Buchungsvarianten!$G$4:$AN$51,COLUMN(P362),FALSE)</f>
        <v>ÜN in Strecke</v>
      </c>
      <c r="AA362" s="181" t="str">
        <f>VLOOKUP($K362,Buchungsvarianten!$G$4:$AN$51,COLUMN(Q362),FALSE)</f>
        <v>Pers.GLN BAWU Recycling</v>
      </c>
      <c r="AB362" s="181" t="str">
        <f>VLOOKUP($K362,Buchungsvarianten!$G$4:$AN$51,COLUMN(R362),FALSE)</f>
        <v>Stand.GLN S/B</v>
      </c>
      <c r="AC362" s="186" t="str">
        <f>VLOOKUP($K362,Buchungsvarianten!$G$4:$AN$51,COLUMN(S362),FALSE)</f>
        <v>ÜG aus Strecke</v>
      </c>
      <c r="AD362" s="185" t="str">
        <f>VLOOKUP($K362,Buchungsvarianten!$G$4:$AN$51,COLUMN(T362),FALSE)</f>
        <v>Pers.GLN BAWU Recycling</v>
      </c>
      <c r="AE362" s="181" t="str">
        <f>VLOOKUP($K362,Buchungsvarianten!$G$4:$AN$51,COLUMN(U362),FALSE)</f>
        <v>Anl.GLN S/B</v>
      </c>
      <c r="AF362" s="181" t="str">
        <f>VLOOKUP($K362,Buchungsvarianten!$G$4:$AN$51,COLUMN(V362),FALSE)</f>
        <v>ÜN aus Strecke</v>
      </c>
      <c r="AG362" s="181" t="str">
        <f>VLOOKUP($K362,Buchungsvarianten!$G$4:$AN$51,COLUMN(W362),FALSE)</f>
        <v>-</v>
      </c>
      <c r="AH362" s="181" t="str">
        <f>VLOOKUP($K362,Buchungsvarianten!$G$4:$AN$51,COLUMN(X362),FALSE)</f>
        <v>-</v>
      </c>
      <c r="AI362" s="186" t="str">
        <f>VLOOKUP($K362,Buchungsvarianten!$G$4:$AN$51,COLUMN(Y362),FALSE)</f>
        <v>-</v>
      </c>
      <c r="AJ362" s="185" t="str">
        <f>VLOOKUP($K362,Buchungsvarianten!$G$4:$AN$51,COLUMN(Z362),FALSE)</f>
        <v>-</v>
      </c>
      <c r="AK362" s="181" t="str">
        <f>VLOOKUP($K362,Buchungsvarianten!$G$4:$AN$51,COLUMN(AA362),FALSE)</f>
        <v>-</v>
      </c>
      <c r="AL362" s="181" t="str">
        <f>VLOOKUP($K362,Buchungsvarianten!$G$4:$AN$51,COLUMN(AB362),FALSE)</f>
        <v>-</v>
      </c>
      <c r="AM362" s="181" t="str">
        <f>VLOOKUP($K362,Buchungsvarianten!$G$4:$AN$51,COLUMN(AC362),FALSE)</f>
        <v>-</v>
      </c>
      <c r="AN362" s="181" t="str">
        <f>VLOOKUP($K362,Buchungsvarianten!$G$4:$AN$51,COLUMN(AD362),FALSE)</f>
        <v>-</v>
      </c>
      <c r="AO362" s="186" t="str">
        <f>VLOOKUP($K362,Buchungsvarianten!$G$4:$AN$51,COLUMN(AE362),FALSE)</f>
        <v>-</v>
      </c>
      <c r="AP362" s="185" t="str">
        <f>VLOOKUP($K362,Buchungsvarianten!$G$4:$AN$51,COLUMN(AF362),FALSE)</f>
        <v>-</v>
      </c>
      <c r="AQ362" s="181" t="str">
        <f>VLOOKUP($K362,Buchungsvarianten!$G$4:$AN$51,COLUMN(AG362),FALSE)</f>
        <v>-</v>
      </c>
      <c r="AR362" s="186" t="str">
        <f>VLOOKUP($K362,Buchungsvarianten!$G$4:$AN$51,COLUMN(AH362),FALSE)</f>
        <v>-</v>
      </c>
      <c r="AS362" s="35"/>
    </row>
    <row r="363" spans="1:45" ht="30" x14ac:dyDescent="0.25">
      <c r="A363" s="6" t="s">
        <v>27</v>
      </c>
      <c r="B363" s="6" t="s">
        <v>27</v>
      </c>
      <c r="C363" s="6" t="s">
        <v>28</v>
      </c>
      <c r="D363" s="6" t="s">
        <v>70</v>
      </c>
      <c r="E363" s="6">
        <v>35230</v>
      </c>
      <c r="F363" s="119" t="s">
        <v>88</v>
      </c>
      <c r="G363" s="5">
        <f t="shared" si="5"/>
        <v>30</v>
      </c>
      <c r="H363" s="4" t="str">
        <f>VLOOKUP(G363,Buchungsvarianten!$D$4:$F$51,2,FALSE)</f>
        <v>Bring</v>
      </c>
      <c r="I363" s="123" t="str">
        <f>VLOOKUP(K363,Buchungsvarianten!$G$4:$AP$51,36,FALSE)</f>
        <v>HH-&gt;Gem-&gt;WSZ(Verband)-&gt;BAWU Recycling-&gt;S/B</v>
      </c>
      <c r="J363" s="116" t="str">
        <f>VLOOKUP(G363,Buchungsvarianten!$D$4:$F$51,3,FALSE)</f>
        <v>WSZ als Anlage des Verbandes</v>
      </c>
      <c r="K363" s="7">
        <v>30</v>
      </c>
      <c r="L363" s="185" t="str">
        <f>VLOOKUP($K363,Buchungsvarianten!$G$4:$AN$51,COLUMN(B363),FALSE)</f>
        <v>&lt;Pers.GLN Gem.&gt;</v>
      </c>
      <c r="M363" s="181" t="str">
        <f>VLOOKUP($K363,Buchungsvarianten!$G$4:$AN$51,COLUMN(C363),FALSE)</f>
        <v>&lt;Pers.GLN Gem.&gt;</v>
      </c>
      <c r="N363" s="181" t="str">
        <f>VLOOKUP($K363,Buchungsvarianten!$G$4:$AN$51,COLUMN(D363),FALSE)</f>
        <v>&lt;ÜN in Strecke&gt;</v>
      </c>
      <c r="O363" s="181" t="str">
        <f>VLOOKUP($K363,Buchungsvarianten!$G$4:$AN$51,COLUMN(E363),FALSE)</f>
        <v>&lt;Pers.GLN Gem.&gt;</v>
      </c>
      <c r="P363" s="181" t="str">
        <f>VLOOKUP($K363,Buchungsvarianten!$G$4:$AN$51,COLUMN(F363),FALSE)</f>
        <v>&lt;Stand.GLN WSZ (Verband)&gt;</v>
      </c>
      <c r="Q363" s="186" t="str">
        <f>VLOOKUP($K363,Buchungsvarianten!$G$4:$AN$51,COLUMN(G363),FALSE)</f>
        <v>&lt;ÜG aus Strecke&gt;</v>
      </c>
      <c r="R363" s="185" t="str">
        <f>VLOOKUP($K363,Buchungsvarianten!$G$4:$AN$51,COLUMN(H363),FALSE)</f>
        <v>&lt;Pers.GLN Gem.&gt;</v>
      </c>
      <c r="S363" s="181" t="str">
        <f>VLOOKUP($K363,Buchungsvarianten!$G$4:$AN$51,COLUMN(I363),FALSE)</f>
        <v>&lt;Anl.GLN WSZ (Verband)&gt;</v>
      </c>
      <c r="T363" s="181" t="str">
        <f>VLOOKUP($K363,Buchungsvarianten!$G$4:$AN$51,COLUMN(J363),FALSE)</f>
        <v>&lt;Übernahme&gt;</v>
      </c>
      <c r="U363" s="181" t="str">
        <f>VLOOKUP($K363,Buchungsvarianten!$G$4:$AN$51,COLUMN(K363),FALSE)</f>
        <v>Anl.GLN WSZ (Verband)</v>
      </c>
      <c r="V363" s="181" t="str">
        <f>VLOOKUP($K363,Buchungsvarianten!$G$4:$AN$51,COLUMN(L363),FALSE)</f>
        <v>Pers.GLN BAWU Recycling</v>
      </c>
      <c r="W363" s="186" t="str">
        <f>VLOOKUP($K363,Buchungsvarianten!$G$4:$AN$51,COLUMN(M363),FALSE)</f>
        <v>ÜG in Strecke</v>
      </c>
      <c r="X363" s="185" t="str">
        <f>VLOOKUP($K363,Buchungsvarianten!$G$4:$AN$51,COLUMN(N363),FALSE)</f>
        <v>Stand.GLN WSZ (Verband)</v>
      </c>
      <c r="Y363" s="181" t="str">
        <f>VLOOKUP($K363,Buchungsvarianten!$G$4:$AN$51,COLUMN(O363),FALSE)</f>
        <v>Pers.GLN BAWU Recycling</v>
      </c>
      <c r="Z363" s="181" t="str">
        <f>VLOOKUP($K363,Buchungsvarianten!$G$4:$AN$51,COLUMN(P363),FALSE)</f>
        <v>ÜN in Strecke</v>
      </c>
      <c r="AA363" s="181" t="str">
        <f>VLOOKUP($K363,Buchungsvarianten!$G$4:$AN$51,COLUMN(Q363),FALSE)</f>
        <v>Pers.GLN BAWU Recycling</v>
      </c>
      <c r="AB363" s="181" t="str">
        <f>VLOOKUP($K363,Buchungsvarianten!$G$4:$AN$51,COLUMN(R363),FALSE)</f>
        <v>Stand.GLN S/B</v>
      </c>
      <c r="AC363" s="186" t="str">
        <f>VLOOKUP($K363,Buchungsvarianten!$G$4:$AN$51,COLUMN(S363),FALSE)</f>
        <v>ÜG aus Strecke</v>
      </c>
      <c r="AD363" s="185" t="str">
        <f>VLOOKUP($K363,Buchungsvarianten!$G$4:$AN$51,COLUMN(T363),FALSE)</f>
        <v>Pers.GLN BAWU Recycling</v>
      </c>
      <c r="AE363" s="181" t="str">
        <f>VLOOKUP($K363,Buchungsvarianten!$G$4:$AN$51,COLUMN(U363),FALSE)</f>
        <v>Anl.GLN S/B</v>
      </c>
      <c r="AF363" s="181" t="str">
        <f>VLOOKUP($K363,Buchungsvarianten!$G$4:$AN$51,COLUMN(V363),FALSE)</f>
        <v>ÜN aus Strecke</v>
      </c>
      <c r="AG363" s="181" t="str">
        <f>VLOOKUP($K363,Buchungsvarianten!$G$4:$AN$51,COLUMN(W363),FALSE)</f>
        <v>-</v>
      </c>
      <c r="AH363" s="181" t="str">
        <f>VLOOKUP($K363,Buchungsvarianten!$G$4:$AN$51,COLUMN(X363),FALSE)</f>
        <v>-</v>
      </c>
      <c r="AI363" s="186" t="str">
        <f>VLOOKUP($K363,Buchungsvarianten!$G$4:$AN$51,COLUMN(Y363),FALSE)</f>
        <v>-</v>
      </c>
      <c r="AJ363" s="185" t="str">
        <f>VLOOKUP($K363,Buchungsvarianten!$G$4:$AN$51,COLUMN(Z363),FALSE)</f>
        <v>-</v>
      </c>
      <c r="AK363" s="181" t="str">
        <f>VLOOKUP($K363,Buchungsvarianten!$G$4:$AN$51,COLUMN(AA363),FALSE)</f>
        <v>-</v>
      </c>
      <c r="AL363" s="181" t="str">
        <f>VLOOKUP($K363,Buchungsvarianten!$G$4:$AN$51,COLUMN(AB363),FALSE)</f>
        <v>-</v>
      </c>
      <c r="AM363" s="181" t="str">
        <f>VLOOKUP($K363,Buchungsvarianten!$G$4:$AN$51,COLUMN(AC363),FALSE)</f>
        <v>-</v>
      </c>
      <c r="AN363" s="181" t="str">
        <f>VLOOKUP($K363,Buchungsvarianten!$G$4:$AN$51,COLUMN(AD363),FALSE)</f>
        <v>-</v>
      </c>
      <c r="AO363" s="186" t="str">
        <f>VLOOKUP($K363,Buchungsvarianten!$G$4:$AN$51,COLUMN(AE363),FALSE)</f>
        <v>-</v>
      </c>
      <c r="AP363" s="185" t="str">
        <f>VLOOKUP($K363,Buchungsvarianten!$G$4:$AN$51,COLUMN(AF363),FALSE)</f>
        <v>-</v>
      </c>
      <c r="AQ363" s="181" t="str">
        <f>VLOOKUP($K363,Buchungsvarianten!$G$4:$AN$51,COLUMN(AG363),FALSE)</f>
        <v>-</v>
      </c>
      <c r="AR363" s="186" t="str">
        <f>VLOOKUP($K363,Buchungsvarianten!$G$4:$AN$51,COLUMN(AH363),FALSE)</f>
        <v>-</v>
      </c>
      <c r="AS363" s="35"/>
    </row>
    <row r="364" spans="1:45" ht="30" x14ac:dyDescent="0.25">
      <c r="A364" s="6" t="s">
        <v>27</v>
      </c>
      <c r="B364" s="6" t="s">
        <v>27</v>
      </c>
      <c r="C364" s="6" t="s">
        <v>28</v>
      </c>
      <c r="D364" s="6" t="s">
        <v>70</v>
      </c>
      <c r="E364" s="6">
        <v>35339</v>
      </c>
      <c r="F364" s="119" t="s">
        <v>89</v>
      </c>
      <c r="G364" s="5">
        <f t="shared" si="5"/>
        <v>30</v>
      </c>
      <c r="H364" s="4" t="str">
        <f>VLOOKUP(G364,Buchungsvarianten!$D$4:$F$51,2,FALSE)</f>
        <v>Bring</v>
      </c>
      <c r="I364" s="123" t="str">
        <f>VLOOKUP(K364,Buchungsvarianten!$G$4:$AP$51,36,FALSE)</f>
        <v>HH-&gt;Gem-&gt;WSZ(Verband)-&gt;BAWU Recycling-&gt;S/B</v>
      </c>
      <c r="J364" s="116" t="str">
        <f>VLOOKUP(G364,Buchungsvarianten!$D$4:$F$51,3,FALSE)</f>
        <v>WSZ als Anlage des Verbandes</v>
      </c>
      <c r="K364" s="7">
        <v>30</v>
      </c>
      <c r="L364" s="185" t="str">
        <f>VLOOKUP($K364,Buchungsvarianten!$G$4:$AN$51,COLUMN(B364),FALSE)</f>
        <v>&lt;Pers.GLN Gem.&gt;</v>
      </c>
      <c r="M364" s="181" t="str">
        <f>VLOOKUP($K364,Buchungsvarianten!$G$4:$AN$51,COLUMN(C364),FALSE)</f>
        <v>&lt;Pers.GLN Gem.&gt;</v>
      </c>
      <c r="N364" s="181" t="str">
        <f>VLOOKUP($K364,Buchungsvarianten!$G$4:$AN$51,COLUMN(D364),FALSE)</f>
        <v>&lt;ÜN in Strecke&gt;</v>
      </c>
      <c r="O364" s="181" t="str">
        <f>VLOOKUP($K364,Buchungsvarianten!$G$4:$AN$51,COLUMN(E364),FALSE)</f>
        <v>&lt;Pers.GLN Gem.&gt;</v>
      </c>
      <c r="P364" s="181" t="str">
        <f>VLOOKUP($K364,Buchungsvarianten!$G$4:$AN$51,COLUMN(F364),FALSE)</f>
        <v>&lt;Stand.GLN WSZ (Verband)&gt;</v>
      </c>
      <c r="Q364" s="186" t="str">
        <f>VLOOKUP($K364,Buchungsvarianten!$G$4:$AN$51,COLUMN(G364),FALSE)</f>
        <v>&lt;ÜG aus Strecke&gt;</v>
      </c>
      <c r="R364" s="185" t="str">
        <f>VLOOKUP($K364,Buchungsvarianten!$G$4:$AN$51,COLUMN(H364),FALSE)</f>
        <v>&lt;Pers.GLN Gem.&gt;</v>
      </c>
      <c r="S364" s="181" t="str">
        <f>VLOOKUP($K364,Buchungsvarianten!$G$4:$AN$51,COLUMN(I364),FALSE)</f>
        <v>&lt;Anl.GLN WSZ (Verband)&gt;</v>
      </c>
      <c r="T364" s="181" t="str">
        <f>VLOOKUP($K364,Buchungsvarianten!$G$4:$AN$51,COLUMN(J364),FALSE)</f>
        <v>&lt;Übernahme&gt;</v>
      </c>
      <c r="U364" s="181" t="str">
        <f>VLOOKUP($K364,Buchungsvarianten!$G$4:$AN$51,COLUMN(K364),FALSE)</f>
        <v>Anl.GLN WSZ (Verband)</v>
      </c>
      <c r="V364" s="181" t="str">
        <f>VLOOKUP($K364,Buchungsvarianten!$G$4:$AN$51,COLUMN(L364),FALSE)</f>
        <v>Pers.GLN BAWU Recycling</v>
      </c>
      <c r="W364" s="186" t="str">
        <f>VLOOKUP($K364,Buchungsvarianten!$G$4:$AN$51,COLUMN(M364),FALSE)</f>
        <v>ÜG in Strecke</v>
      </c>
      <c r="X364" s="185" t="str">
        <f>VLOOKUP($K364,Buchungsvarianten!$G$4:$AN$51,COLUMN(N364),FALSE)</f>
        <v>Stand.GLN WSZ (Verband)</v>
      </c>
      <c r="Y364" s="181" t="str">
        <f>VLOOKUP($K364,Buchungsvarianten!$G$4:$AN$51,COLUMN(O364),FALSE)</f>
        <v>Pers.GLN BAWU Recycling</v>
      </c>
      <c r="Z364" s="181" t="str">
        <f>VLOOKUP($K364,Buchungsvarianten!$G$4:$AN$51,COLUMN(P364),FALSE)</f>
        <v>ÜN in Strecke</v>
      </c>
      <c r="AA364" s="181" t="str">
        <f>VLOOKUP($K364,Buchungsvarianten!$G$4:$AN$51,COLUMN(Q364),FALSE)</f>
        <v>Pers.GLN BAWU Recycling</v>
      </c>
      <c r="AB364" s="181" t="str">
        <f>VLOOKUP($K364,Buchungsvarianten!$G$4:$AN$51,COLUMN(R364),FALSE)</f>
        <v>Stand.GLN S/B</v>
      </c>
      <c r="AC364" s="186" t="str">
        <f>VLOOKUP($K364,Buchungsvarianten!$G$4:$AN$51,COLUMN(S364),FALSE)</f>
        <v>ÜG aus Strecke</v>
      </c>
      <c r="AD364" s="185" t="str">
        <f>VLOOKUP($K364,Buchungsvarianten!$G$4:$AN$51,COLUMN(T364),FALSE)</f>
        <v>Pers.GLN BAWU Recycling</v>
      </c>
      <c r="AE364" s="181" t="str">
        <f>VLOOKUP($K364,Buchungsvarianten!$G$4:$AN$51,COLUMN(U364),FALSE)</f>
        <v>Anl.GLN S/B</v>
      </c>
      <c r="AF364" s="181" t="str">
        <f>VLOOKUP($K364,Buchungsvarianten!$G$4:$AN$51,COLUMN(V364),FALSE)</f>
        <v>ÜN aus Strecke</v>
      </c>
      <c r="AG364" s="181" t="str">
        <f>VLOOKUP($K364,Buchungsvarianten!$G$4:$AN$51,COLUMN(W364),FALSE)</f>
        <v>-</v>
      </c>
      <c r="AH364" s="181" t="str">
        <f>VLOOKUP($K364,Buchungsvarianten!$G$4:$AN$51,COLUMN(X364),FALSE)</f>
        <v>-</v>
      </c>
      <c r="AI364" s="186" t="str">
        <f>VLOOKUP($K364,Buchungsvarianten!$G$4:$AN$51,COLUMN(Y364),FALSE)</f>
        <v>-</v>
      </c>
      <c r="AJ364" s="185" t="str">
        <f>VLOOKUP($K364,Buchungsvarianten!$G$4:$AN$51,COLUMN(Z364),FALSE)</f>
        <v>-</v>
      </c>
      <c r="AK364" s="181" t="str">
        <f>VLOOKUP($K364,Buchungsvarianten!$G$4:$AN$51,COLUMN(AA364),FALSE)</f>
        <v>-</v>
      </c>
      <c r="AL364" s="181" t="str">
        <f>VLOOKUP($K364,Buchungsvarianten!$G$4:$AN$51,COLUMN(AB364),FALSE)</f>
        <v>-</v>
      </c>
      <c r="AM364" s="181" t="str">
        <f>VLOOKUP($K364,Buchungsvarianten!$G$4:$AN$51,COLUMN(AC364),FALSE)</f>
        <v>-</v>
      </c>
      <c r="AN364" s="181" t="str">
        <f>VLOOKUP($K364,Buchungsvarianten!$G$4:$AN$51,COLUMN(AD364),FALSE)</f>
        <v>-</v>
      </c>
      <c r="AO364" s="186" t="str">
        <f>VLOOKUP($K364,Buchungsvarianten!$G$4:$AN$51,COLUMN(AE364),FALSE)</f>
        <v>-</v>
      </c>
      <c r="AP364" s="185" t="str">
        <f>VLOOKUP($K364,Buchungsvarianten!$G$4:$AN$51,COLUMN(AF364),FALSE)</f>
        <v>-</v>
      </c>
      <c r="AQ364" s="181" t="str">
        <f>VLOOKUP($K364,Buchungsvarianten!$G$4:$AN$51,COLUMN(AG364),FALSE)</f>
        <v>-</v>
      </c>
      <c r="AR364" s="186" t="str">
        <f>VLOOKUP($K364,Buchungsvarianten!$G$4:$AN$51,COLUMN(AH364),FALSE)</f>
        <v>-</v>
      </c>
      <c r="AS364" s="35"/>
    </row>
    <row r="365" spans="1:45" ht="30" x14ac:dyDescent="0.25">
      <c r="A365" s="6" t="s">
        <v>27</v>
      </c>
      <c r="B365" s="6" t="s">
        <v>27</v>
      </c>
      <c r="C365" s="6" t="s">
        <v>28</v>
      </c>
      <c r="D365" s="6" t="s">
        <v>70</v>
      </c>
      <c r="E365" s="6">
        <v>35212</v>
      </c>
      <c r="F365" s="119" t="s">
        <v>91</v>
      </c>
      <c r="G365" s="5">
        <f t="shared" si="5"/>
        <v>30</v>
      </c>
      <c r="H365" s="4" t="str">
        <f>VLOOKUP(G365,Buchungsvarianten!$D$4:$F$51,2,FALSE)</f>
        <v>Bring</v>
      </c>
      <c r="I365" s="123" t="str">
        <f>VLOOKUP(K365,Buchungsvarianten!$G$4:$AP$51,36,FALSE)</f>
        <v>HH-&gt;Gem-&gt;WSZ(Verband)-&gt;BAWU Recycling-&gt;S/B</v>
      </c>
      <c r="J365" s="116" t="str">
        <f>VLOOKUP(G365,Buchungsvarianten!$D$4:$F$51,3,FALSE)</f>
        <v>WSZ als Anlage des Verbandes</v>
      </c>
      <c r="K365" s="7">
        <v>30</v>
      </c>
      <c r="L365" s="185" t="str">
        <f>VLOOKUP($K365,Buchungsvarianten!$G$4:$AN$51,COLUMN(B365),FALSE)</f>
        <v>&lt;Pers.GLN Gem.&gt;</v>
      </c>
      <c r="M365" s="181" t="str">
        <f>VLOOKUP($K365,Buchungsvarianten!$G$4:$AN$51,COLUMN(C365),FALSE)</f>
        <v>&lt;Pers.GLN Gem.&gt;</v>
      </c>
      <c r="N365" s="181" t="str">
        <f>VLOOKUP($K365,Buchungsvarianten!$G$4:$AN$51,COLUMN(D365),FALSE)</f>
        <v>&lt;ÜN in Strecke&gt;</v>
      </c>
      <c r="O365" s="181" t="str">
        <f>VLOOKUP($K365,Buchungsvarianten!$G$4:$AN$51,COLUMN(E365),FALSE)</f>
        <v>&lt;Pers.GLN Gem.&gt;</v>
      </c>
      <c r="P365" s="181" t="str">
        <f>VLOOKUP($K365,Buchungsvarianten!$G$4:$AN$51,COLUMN(F365),FALSE)</f>
        <v>&lt;Stand.GLN WSZ (Verband)&gt;</v>
      </c>
      <c r="Q365" s="186" t="str">
        <f>VLOOKUP($K365,Buchungsvarianten!$G$4:$AN$51,COLUMN(G365),FALSE)</f>
        <v>&lt;ÜG aus Strecke&gt;</v>
      </c>
      <c r="R365" s="185" t="str">
        <f>VLOOKUP($K365,Buchungsvarianten!$G$4:$AN$51,COLUMN(H365),FALSE)</f>
        <v>&lt;Pers.GLN Gem.&gt;</v>
      </c>
      <c r="S365" s="181" t="str">
        <f>VLOOKUP($K365,Buchungsvarianten!$G$4:$AN$51,COLUMN(I365),FALSE)</f>
        <v>&lt;Anl.GLN WSZ (Verband)&gt;</v>
      </c>
      <c r="T365" s="181" t="str">
        <f>VLOOKUP($K365,Buchungsvarianten!$G$4:$AN$51,COLUMN(J365),FALSE)</f>
        <v>&lt;Übernahme&gt;</v>
      </c>
      <c r="U365" s="181" t="str">
        <f>VLOOKUP($K365,Buchungsvarianten!$G$4:$AN$51,COLUMN(K365),FALSE)</f>
        <v>Anl.GLN WSZ (Verband)</v>
      </c>
      <c r="V365" s="181" t="str">
        <f>VLOOKUP($K365,Buchungsvarianten!$G$4:$AN$51,COLUMN(L365),FALSE)</f>
        <v>Pers.GLN BAWU Recycling</v>
      </c>
      <c r="W365" s="186" t="str">
        <f>VLOOKUP($K365,Buchungsvarianten!$G$4:$AN$51,COLUMN(M365),FALSE)</f>
        <v>ÜG in Strecke</v>
      </c>
      <c r="X365" s="185" t="str">
        <f>VLOOKUP($K365,Buchungsvarianten!$G$4:$AN$51,COLUMN(N365),FALSE)</f>
        <v>Stand.GLN WSZ (Verband)</v>
      </c>
      <c r="Y365" s="181" t="str">
        <f>VLOOKUP($K365,Buchungsvarianten!$G$4:$AN$51,COLUMN(O365),FALSE)</f>
        <v>Pers.GLN BAWU Recycling</v>
      </c>
      <c r="Z365" s="181" t="str">
        <f>VLOOKUP($K365,Buchungsvarianten!$G$4:$AN$51,COLUMN(P365),FALSE)</f>
        <v>ÜN in Strecke</v>
      </c>
      <c r="AA365" s="181" t="str">
        <f>VLOOKUP($K365,Buchungsvarianten!$G$4:$AN$51,COLUMN(Q365),FALSE)</f>
        <v>Pers.GLN BAWU Recycling</v>
      </c>
      <c r="AB365" s="181" t="str">
        <f>VLOOKUP($K365,Buchungsvarianten!$G$4:$AN$51,COLUMN(R365),FALSE)</f>
        <v>Stand.GLN S/B</v>
      </c>
      <c r="AC365" s="186" t="str">
        <f>VLOOKUP($K365,Buchungsvarianten!$G$4:$AN$51,COLUMN(S365),FALSE)</f>
        <v>ÜG aus Strecke</v>
      </c>
      <c r="AD365" s="185" t="str">
        <f>VLOOKUP($K365,Buchungsvarianten!$G$4:$AN$51,COLUMN(T365),FALSE)</f>
        <v>Pers.GLN BAWU Recycling</v>
      </c>
      <c r="AE365" s="181" t="str">
        <f>VLOOKUP($K365,Buchungsvarianten!$G$4:$AN$51,COLUMN(U365),FALSE)</f>
        <v>Anl.GLN S/B</v>
      </c>
      <c r="AF365" s="181" t="str">
        <f>VLOOKUP($K365,Buchungsvarianten!$G$4:$AN$51,COLUMN(V365),FALSE)</f>
        <v>ÜN aus Strecke</v>
      </c>
      <c r="AG365" s="181" t="str">
        <f>VLOOKUP($K365,Buchungsvarianten!$G$4:$AN$51,COLUMN(W365),FALSE)</f>
        <v>-</v>
      </c>
      <c r="AH365" s="181" t="str">
        <f>VLOOKUP($K365,Buchungsvarianten!$G$4:$AN$51,COLUMN(X365),FALSE)</f>
        <v>-</v>
      </c>
      <c r="AI365" s="186" t="str">
        <f>VLOOKUP($K365,Buchungsvarianten!$G$4:$AN$51,COLUMN(Y365),FALSE)</f>
        <v>-</v>
      </c>
      <c r="AJ365" s="185" t="str">
        <f>VLOOKUP($K365,Buchungsvarianten!$G$4:$AN$51,COLUMN(Z365),FALSE)</f>
        <v>-</v>
      </c>
      <c r="AK365" s="181" t="str">
        <f>VLOOKUP($K365,Buchungsvarianten!$G$4:$AN$51,COLUMN(AA365),FALSE)</f>
        <v>-</v>
      </c>
      <c r="AL365" s="181" t="str">
        <f>VLOOKUP($K365,Buchungsvarianten!$G$4:$AN$51,COLUMN(AB365),FALSE)</f>
        <v>-</v>
      </c>
      <c r="AM365" s="181" t="str">
        <f>VLOOKUP($K365,Buchungsvarianten!$G$4:$AN$51,COLUMN(AC365),FALSE)</f>
        <v>-</v>
      </c>
      <c r="AN365" s="181" t="str">
        <f>VLOOKUP($K365,Buchungsvarianten!$G$4:$AN$51,COLUMN(AD365),FALSE)</f>
        <v>-</v>
      </c>
      <c r="AO365" s="186" t="str">
        <f>VLOOKUP($K365,Buchungsvarianten!$G$4:$AN$51,COLUMN(AE365),FALSE)</f>
        <v>-</v>
      </c>
      <c r="AP365" s="185" t="str">
        <f>VLOOKUP($K365,Buchungsvarianten!$G$4:$AN$51,COLUMN(AF365),FALSE)</f>
        <v>-</v>
      </c>
      <c r="AQ365" s="181" t="str">
        <f>VLOOKUP($K365,Buchungsvarianten!$G$4:$AN$51,COLUMN(AG365),FALSE)</f>
        <v>-</v>
      </c>
      <c r="AR365" s="186" t="str">
        <f>VLOOKUP($K365,Buchungsvarianten!$G$4:$AN$51,COLUMN(AH365),FALSE)</f>
        <v>-</v>
      </c>
      <c r="AS365" s="35"/>
    </row>
    <row r="366" spans="1:45" ht="30" x14ac:dyDescent="0.25">
      <c r="A366" s="6" t="s">
        <v>27</v>
      </c>
      <c r="B366" s="6" t="s">
        <v>27</v>
      </c>
      <c r="C366" s="6" t="s">
        <v>28</v>
      </c>
      <c r="D366" s="6" t="s">
        <v>70</v>
      </c>
      <c r="E366" s="6">
        <v>35205</v>
      </c>
      <c r="F366" s="119" t="s">
        <v>92</v>
      </c>
      <c r="G366" s="5">
        <f t="shared" si="5"/>
        <v>30</v>
      </c>
      <c r="H366" s="4" t="str">
        <f>VLOOKUP(G366,Buchungsvarianten!$D$4:$F$51,2,FALSE)</f>
        <v>Bring</v>
      </c>
      <c r="I366" s="123" t="str">
        <f>VLOOKUP(K366,Buchungsvarianten!$G$4:$AP$51,36,FALSE)</f>
        <v>HH-&gt;Gem-&gt;WSZ(Verband)-&gt;BAWU Recycling-&gt;S/B</v>
      </c>
      <c r="J366" s="116" t="str">
        <f>VLOOKUP(G366,Buchungsvarianten!$D$4:$F$51,3,FALSE)</f>
        <v>WSZ als Anlage des Verbandes</v>
      </c>
      <c r="K366" s="7">
        <v>30</v>
      </c>
      <c r="L366" s="185" t="str">
        <f>VLOOKUP($K366,Buchungsvarianten!$G$4:$AN$51,COLUMN(B366),FALSE)</f>
        <v>&lt;Pers.GLN Gem.&gt;</v>
      </c>
      <c r="M366" s="181" t="str">
        <f>VLOOKUP($K366,Buchungsvarianten!$G$4:$AN$51,COLUMN(C366),FALSE)</f>
        <v>&lt;Pers.GLN Gem.&gt;</v>
      </c>
      <c r="N366" s="181" t="str">
        <f>VLOOKUP($K366,Buchungsvarianten!$G$4:$AN$51,COLUMN(D366),FALSE)</f>
        <v>&lt;ÜN in Strecke&gt;</v>
      </c>
      <c r="O366" s="181" t="str">
        <f>VLOOKUP($K366,Buchungsvarianten!$G$4:$AN$51,COLUMN(E366),FALSE)</f>
        <v>&lt;Pers.GLN Gem.&gt;</v>
      </c>
      <c r="P366" s="181" t="str">
        <f>VLOOKUP($K366,Buchungsvarianten!$G$4:$AN$51,COLUMN(F366),FALSE)</f>
        <v>&lt;Stand.GLN WSZ (Verband)&gt;</v>
      </c>
      <c r="Q366" s="186" t="str">
        <f>VLOOKUP($K366,Buchungsvarianten!$G$4:$AN$51,COLUMN(G366),FALSE)</f>
        <v>&lt;ÜG aus Strecke&gt;</v>
      </c>
      <c r="R366" s="185" t="str">
        <f>VLOOKUP($K366,Buchungsvarianten!$G$4:$AN$51,COLUMN(H366),FALSE)</f>
        <v>&lt;Pers.GLN Gem.&gt;</v>
      </c>
      <c r="S366" s="181" t="str">
        <f>VLOOKUP($K366,Buchungsvarianten!$G$4:$AN$51,COLUMN(I366),FALSE)</f>
        <v>&lt;Anl.GLN WSZ (Verband)&gt;</v>
      </c>
      <c r="T366" s="181" t="str">
        <f>VLOOKUP($K366,Buchungsvarianten!$G$4:$AN$51,COLUMN(J366),FALSE)</f>
        <v>&lt;Übernahme&gt;</v>
      </c>
      <c r="U366" s="181" t="str">
        <f>VLOOKUP($K366,Buchungsvarianten!$G$4:$AN$51,COLUMN(K366),FALSE)</f>
        <v>Anl.GLN WSZ (Verband)</v>
      </c>
      <c r="V366" s="181" t="str">
        <f>VLOOKUP($K366,Buchungsvarianten!$G$4:$AN$51,COLUMN(L366),FALSE)</f>
        <v>Pers.GLN BAWU Recycling</v>
      </c>
      <c r="W366" s="186" t="str">
        <f>VLOOKUP($K366,Buchungsvarianten!$G$4:$AN$51,COLUMN(M366),FALSE)</f>
        <v>ÜG in Strecke</v>
      </c>
      <c r="X366" s="185" t="str">
        <f>VLOOKUP($K366,Buchungsvarianten!$G$4:$AN$51,COLUMN(N366),FALSE)</f>
        <v>Stand.GLN WSZ (Verband)</v>
      </c>
      <c r="Y366" s="181" t="str">
        <f>VLOOKUP($K366,Buchungsvarianten!$G$4:$AN$51,COLUMN(O366),FALSE)</f>
        <v>Pers.GLN BAWU Recycling</v>
      </c>
      <c r="Z366" s="181" t="str">
        <f>VLOOKUP($K366,Buchungsvarianten!$G$4:$AN$51,COLUMN(P366),FALSE)</f>
        <v>ÜN in Strecke</v>
      </c>
      <c r="AA366" s="181" t="str">
        <f>VLOOKUP($K366,Buchungsvarianten!$G$4:$AN$51,COLUMN(Q366),FALSE)</f>
        <v>Pers.GLN BAWU Recycling</v>
      </c>
      <c r="AB366" s="181" t="str">
        <f>VLOOKUP($K366,Buchungsvarianten!$G$4:$AN$51,COLUMN(R366),FALSE)</f>
        <v>Stand.GLN S/B</v>
      </c>
      <c r="AC366" s="186" t="str">
        <f>VLOOKUP($K366,Buchungsvarianten!$G$4:$AN$51,COLUMN(S366),FALSE)</f>
        <v>ÜG aus Strecke</v>
      </c>
      <c r="AD366" s="185" t="str">
        <f>VLOOKUP($K366,Buchungsvarianten!$G$4:$AN$51,COLUMN(T366),FALSE)</f>
        <v>Pers.GLN BAWU Recycling</v>
      </c>
      <c r="AE366" s="181" t="str">
        <f>VLOOKUP($K366,Buchungsvarianten!$G$4:$AN$51,COLUMN(U366),FALSE)</f>
        <v>Anl.GLN S/B</v>
      </c>
      <c r="AF366" s="181" t="str">
        <f>VLOOKUP($K366,Buchungsvarianten!$G$4:$AN$51,COLUMN(V366),FALSE)</f>
        <v>ÜN aus Strecke</v>
      </c>
      <c r="AG366" s="181" t="str">
        <f>VLOOKUP($K366,Buchungsvarianten!$G$4:$AN$51,COLUMN(W366),FALSE)</f>
        <v>-</v>
      </c>
      <c r="AH366" s="181" t="str">
        <f>VLOOKUP($K366,Buchungsvarianten!$G$4:$AN$51,COLUMN(X366),FALSE)</f>
        <v>-</v>
      </c>
      <c r="AI366" s="186" t="str">
        <f>VLOOKUP($K366,Buchungsvarianten!$G$4:$AN$51,COLUMN(Y366),FALSE)</f>
        <v>-</v>
      </c>
      <c r="AJ366" s="185" t="str">
        <f>VLOOKUP($K366,Buchungsvarianten!$G$4:$AN$51,COLUMN(Z366),FALSE)</f>
        <v>-</v>
      </c>
      <c r="AK366" s="181" t="str">
        <f>VLOOKUP($K366,Buchungsvarianten!$G$4:$AN$51,COLUMN(AA366),FALSE)</f>
        <v>-</v>
      </c>
      <c r="AL366" s="181" t="str">
        <f>VLOOKUP($K366,Buchungsvarianten!$G$4:$AN$51,COLUMN(AB366),FALSE)</f>
        <v>-</v>
      </c>
      <c r="AM366" s="181" t="str">
        <f>VLOOKUP($K366,Buchungsvarianten!$G$4:$AN$51,COLUMN(AC366),FALSE)</f>
        <v>-</v>
      </c>
      <c r="AN366" s="181" t="str">
        <f>VLOOKUP($K366,Buchungsvarianten!$G$4:$AN$51,COLUMN(AD366),FALSE)</f>
        <v>-</v>
      </c>
      <c r="AO366" s="186" t="str">
        <f>VLOOKUP($K366,Buchungsvarianten!$G$4:$AN$51,COLUMN(AE366),FALSE)</f>
        <v>-</v>
      </c>
      <c r="AP366" s="185" t="str">
        <f>VLOOKUP($K366,Buchungsvarianten!$G$4:$AN$51,COLUMN(AF366),FALSE)</f>
        <v>-</v>
      </c>
      <c r="AQ366" s="181" t="str">
        <f>VLOOKUP($K366,Buchungsvarianten!$G$4:$AN$51,COLUMN(AG366),FALSE)</f>
        <v>-</v>
      </c>
      <c r="AR366" s="186" t="str">
        <f>VLOOKUP($K366,Buchungsvarianten!$G$4:$AN$51,COLUMN(AH366),FALSE)</f>
        <v>-</v>
      </c>
      <c r="AS366" s="35"/>
    </row>
    <row r="367" spans="1:45" ht="30" x14ac:dyDescent="0.25">
      <c r="A367" s="6" t="s">
        <v>27</v>
      </c>
      <c r="B367" s="6" t="s">
        <v>27</v>
      </c>
      <c r="C367" s="6" t="s">
        <v>28</v>
      </c>
      <c r="D367" s="6" t="s">
        <v>70</v>
      </c>
      <c r="E367" s="6">
        <v>35206</v>
      </c>
      <c r="F367" s="119" t="s">
        <v>93</v>
      </c>
      <c r="G367" s="5">
        <f t="shared" si="5"/>
        <v>30</v>
      </c>
      <c r="H367" s="4" t="str">
        <f>VLOOKUP(G367,Buchungsvarianten!$D$4:$F$51,2,FALSE)</f>
        <v>Bring</v>
      </c>
      <c r="I367" s="123" t="str">
        <f>VLOOKUP(K367,Buchungsvarianten!$G$4:$AP$51,36,FALSE)</f>
        <v>HH-&gt;Gem-&gt;WSZ(Verband)-&gt;BAWU Recycling-&gt;S/B</v>
      </c>
      <c r="J367" s="116" t="str">
        <f>VLOOKUP(G367,Buchungsvarianten!$D$4:$F$51,3,FALSE)</f>
        <v>WSZ als Anlage des Verbandes</v>
      </c>
      <c r="K367" s="7">
        <v>30</v>
      </c>
      <c r="L367" s="185" t="str">
        <f>VLOOKUP($K367,Buchungsvarianten!$G$4:$AN$51,COLUMN(B367),FALSE)</f>
        <v>&lt;Pers.GLN Gem.&gt;</v>
      </c>
      <c r="M367" s="181" t="str">
        <f>VLOOKUP($K367,Buchungsvarianten!$G$4:$AN$51,COLUMN(C367),FALSE)</f>
        <v>&lt;Pers.GLN Gem.&gt;</v>
      </c>
      <c r="N367" s="181" t="str">
        <f>VLOOKUP($K367,Buchungsvarianten!$G$4:$AN$51,COLUMN(D367),FALSE)</f>
        <v>&lt;ÜN in Strecke&gt;</v>
      </c>
      <c r="O367" s="181" t="str">
        <f>VLOOKUP($K367,Buchungsvarianten!$G$4:$AN$51,COLUMN(E367),FALSE)</f>
        <v>&lt;Pers.GLN Gem.&gt;</v>
      </c>
      <c r="P367" s="181" t="str">
        <f>VLOOKUP($K367,Buchungsvarianten!$G$4:$AN$51,COLUMN(F367),FALSE)</f>
        <v>&lt;Stand.GLN WSZ (Verband)&gt;</v>
      </c>
      <c r="Q367" s="186" t="str">
        <f>VLOOKUP($K367,Buchungsvarianten!$G$4:$AN$51,COLUMN(G367),FALSE)</f>
        <v>&lt;ÜG aus Strecke&gt;</v>
      </c>
      <c r="R367" s="185" t="str">
        <f>VLOOKUP($K367,Buchungsvarianten!$G$4:$AN$51,COLUMN(H367),FALSE)</f>
        <v>&lt;Pers.GLN Gem.&gt;</v>
      </c>
      <c r="S367" s="181" t="str">
        <f>VLOOKUP($K367,Buchungsvarianten!$G$4:$AN$51,COLUMN(I367),FALSE)</f>
        <v>&lt;Anl.GLN WSZ (Verband)&gt;</v>
      </c>
      <c r="T367" s="181" t="str">
        <f>VLOOKUP($K367,Buchungsvarianten!$G$4:$AN$51,COLUMN(J367),FALSE)</f>
        <v>&lt;Übernahme&gt;</v>
      </c>
      <c r="U367" s="181" t="str">
        <f>VLOOKUP($K367,Buchungsvarianten!$G$4:$AN$51,COLUMN(K367),FALSE)</f>
        <v>Anl.GLN WSZ (Verband)</v>
      </c>
      <c r="V367" s="181" t="str">
        <f>VLOOKUP($K367,Buchungsvarianten!$G$4:$AN$51,COLUMN(L367),FALSE)</f>
        <v>Pers.GLN BAWU Recycling</v>
      </c>
      <c r="W367" s="186" t="str">
        <f>VLOOKUP($K367,Buchungsvarianten!$G$4:$AN$51,COLUMN(M367),FALSE)</f>
        <v>ÜG in Strecke</v>
      </c>
      <c r="X367" s="185" t="str">
        <f>VLOOKUP($K367,Buchungsvarianten!$G$4:$AN$51,COLUMN(N367),FALSE)</f>
        <v>Stand.GLN WSZ (Verband)</v>
      </c>
      <c r="Y367" s="181" t="str">
        <f>VLOOKUP($K367,Buchungsvarianten!$G$4:$AN$51,COLUMN(O367),FALSE)</f>
        <v>Pers.GLN BAWU Recycling</v>
      </c>
      <c r="Z367" s="181" t="str">
        <f>VLOOKUP($K367,Buchungsvarianten!$G$4:$AN$51,COLUMN(P367),FALSE)</f>
        <v>ÜN in Strecke</v>
      </c>
      <c r="AA367" s="181" t="str">
        <f>VLOOKUP($K367,Buchungsvarianten!$G$4:$AN$51,COLUMN(Q367),FALSE)</f>
        <v>Pers.GLN BAWU Recycling</v>
      </c>
      <c r="AB367" s="181" t="str">
        <f>VLOOKUP($K367,Buchungsvarianten!$G$4:$AN$51,COLUMN(R367),FALSE)</f>
        <v>Stand.GLN S/B</v>
      </c>
      <c r="AC367" s="186" t="str">
        <f>VLOOKUP($K367,Buchungsvarianten!$G$4:$AN$51,COLUMN(S367),FALSE)</f>
        <v>ÜG aus Strecke</v>
      </c>
      <c r="AD367" s="185" t="str">
        <f>VLOOKUP($K367,Buchungsvarianten!$G$4:$AN$51,COLUMN(T367),FALSE)</f>
        <v>Pers.GLN BAWU Recycling</v>
      </c>
      <c r="AE367" s="181" t="str">
        <f>VLOOKUP($K367,Buchungsvarianten!$G$4:$AN$51,COLUMN(U367),FALSE)</f>
        <v>Anl.GLN S/B</v>
      </c>
      <c r="AF367" s="181" t="str">
        <f>VLOOKUP($K367,Buchungsvarianten!$G$4:$AN$51,COLUMN(V367),FALSE)</f>
        <v>ÜN aus Strecke</v>
      </c>
      <c r="AG367" s="181" t="str">
        <f>VLOOKUP($K367,Buchungsvarianten!$G$4:$AN$51,COLUMN(W367),FALSE)</f>
        <v>-</v>
      </c>
      <c r="AH367" s="181" t="str">
        <f>VLOOKUP($K367,Buchungsvarianten!$G$4:$AN$51,COLUMN(X367),FALSE)</f>
        <v>-</v>
      </c>
      <c r="AI367" s="186" t="str">
        <f>VLOOKUP($K367,Buchungsvarianten!$G$4:$AN$51,COLUMN(Y367),FALSE)</f>
        <v>-</v>
      </c>
      <c r="AJ367" s="185" t="str">
        <f>VLOOKUP($K367,Buchungsvarianten!$G$4:$AN$51,COLUMN(Z367),FALSE)</f>
        <v>-</v>
      </c>
      <c r="AK367" s="181" t="str">
        <f>VLOOKUP($K367,Buchungsvarianten!$G$4:$AN$51,COLUMN(AA367),FALSE)</f>
        <v>-</v>
      </c>
      <c r="AL367" s="181" t="str">
        <f>VLOOKUP($K367,Buchungsvarianten!$G$4:$AN$51,COLUMN(AB367),FALSE)</f>
        <v>-</v>
      </c>
      <c r="AM367" s="181" t="str">
        <f>VLOOKUP($K367,Buchungsvarianten!$G$4:$AN$51,COLUMN(AC367),FALSE)</f>
        <v>-</v>
      </c>
      <c r="AN367" s="181" t="str">
        <f>VLOOKUP($K367,Buchungsvarianten!$G$4:$AN$51,COLUMN(AD367),FALSE)</f>
        <v>-</v>
      </c>
      <c r="AO367" s="186" t="str">
        <f>VLOOKUP($K367,Buchungsvarianten!$G$4:$AN$51,COLUMN(AE367),FALSE)</f>
        <v>-</v>
      </c>
      <c r="AP367" s="185" t="str">
        <f>VLOOKUP($K367,Buchungsvarianten!$G$4:$AN$51,COLUMN(AF367),FALSE)</f>
        <v>-</v>
      </c>
      <c r="AQ367" s="181" t="str">
        <f>VLOOKUP($K367,Buchungsvarianten!$G$4:$AN$51,COLUMN(AG367),FALSE)</f>
        <v>-</v>
      </c>
      <c r="AR367" s="186" t="str">
        <f>VLOOKUP($K367,Buchungsvarianten!$G$4:$AN$51,COLUMN(AH367),FALSE)</f>
        <v>-</v>
      </c>
      <c r="AS367" s="35"/>
    </row>
    <row r="368" spans="1:45" ht="30" x14ac:dyDescent="0.25">
      <c r="A368" s="6" t="s">
        <v>27</v>
      </c>
      <c r="B368" s="6" t="s">
        <v>27</v>
      </c>
      <c r="C368" s="6" t="s">
        <v>28</v>
      </c>
      <c r="D368" s="6" t="s">
        <v>70</v>
      </c>
      <c r="E368" s="6">
        <v>31437</v>
      </c>
      <c r="F368" s="119" t="s">
        <v>94</v>
      </c>
      <c r="G368" s="5">
        <f t="shared" si="5"/>
        <v>30</v>
      </c>
      <c r="H368" s="4" t="str">
        <f>VLOOKUP(G368,Buchungsvarianten!$D$4:$F$51,2,FALSE)</f>
        <v>Bring</v>
      </c>
      <c r="I368" s="123" t="str">
        <f>VLOOKUP(K368,Buchungsvarianten!$G$4:$AP$51,36,FALSE)</f>
        <v>HH-&gt;Gem-&gt;WSZ(Verband)-&gt;BAWU Recycling-&gt;S/B</v>
      </c>
      <c r="J368" s="116" t="str">
        <f>VLOOKUP(G368,Buchungsvarianten!$D$4:$F$51,3,FALSE)</f>
        <v>WSZ als Anlage des Verbandes</v>
      </c>
      <c r="K368" s="7">
        <v>30</v>
      </c>
      <c r="L368" s="185" t="str">
        <f>VLOOKUP($K368,Buchungsvarianten!$G$4:$AN$51,COLUMN(B368),FALSE)</f>
        <v>&lt;Pers.GLN Gem.&gt;</v>
      </c>
      <c r="M368" s="181" t="str">
        <f>VLOOKUP($K368,Buchungsvarianten!$G$4:$AN$51,COLUMN(C368),FALSE)</f>
        <v>&lt;Pers.GLN Gem.&gt;</v>
      </c>
      <c r="N368" s="181" t="str">
        <f>VLOOKUP($K368,Buchungsvarianten!$G$4:$AN$51,COLUMN(D368),FALSE)</f>
        <v>&lt;ÜN in Strecke&gt;</v>
      </c>
      <c r="O368" s="181" t="str">
        <f>VLOOKUP($K368,Buchungsvarianten!$G$4:$AN$51,COLUMN(E368),FALSE)</f>
        <v>&lt;Pers.GLN Gem.&gt;</v>
      </c>
      <c r="P368" s="181" t="str">
        <f>VLOOKUP($K368,Buchungsvarianten!$G$4:$AN$51,COLUMN(F368),FALSE)</f>
        <v>&lt;Stand.GLN WSZ (Verband)&gt;</v>
      </c>
      <c r="Q368" s="186" t="str">
        <f>VLOOKUP($K368,Buchungsvarianten!$G$4:$AN$51,COLUMN(G368),FALSE)</f>
        <v>&lt;ÜG aus Strecke&gt;</v>
      </c>
      <c r="R368" s="185" t="str">
        <f>VLOOKUP($K368,Buchungsvarianten!$G$4:$AN$51,COLUMN(H368),FALSE)</f>
        <v>&lt;Pers.GLN Gem.&gt;</v>
      </c>
      <c r="S368" s="181" t="str">
        <f>VLOOKUP($K368,Buchungsvarianten!$G$4:$AN$51,COLUMN(I368),FALSE)</f>
        <v>&lt;Anl.GLN WSZ (Verband)&gt;</v>
      </c>
      <c r="T368" s="181" t="str">
        <f>VLOOKUP($K368,Buchungsvarianten!$G$4:$AN$51,COLUMN(J368),FALSE)</f>
        <v>&lt;Übernahme&gt;</v>
      </c>
      <c r="U368" s="181" t="str">
        <f>VLOOKUP($K368,Buchungsvarianten!$G$4:$AN$51,COLUMN(K368),FALSE)</f>
        <v>Anl.GLN WSZ (Verband)</v>
      </c>
      <c r="V368" s="181" t="str">
        <f>VLOOKUP($K368,Buchungsvarianten!$G$4:$AN$51,COLUMN(L368),FALSE)</f>
        <v>Pers.GLN BAWU Recycling</v>
      </c>
      <c r="W368" s="186" t="str">
        <f>VLOOKUP($K368,Buchungsvarianten!$G$4:$AN$51,COLUMN(M368),FALSE)</f>
        <v>ÜG in Strecke</v>
      </c>
      <c r="X368" s="185" t="str">
        <f>VLOOKUP($K368,Buchungsvarianten!$G$4:$AN$51,COLUMN(N368),FALSE)</f>
        <v>Stand.GLN WSZ (Verband)</v>
      </c>
      <c r="Y368" s="181" t="str">
        <f>VLOOKUP($K368,Buchungsvarianten!$G$4:$AN$51,COLUMN(O368),FALSE)</f>
        <v>Pers.GLN BAWU Recycling</v>
      </c>
      <c r="Z368" s="181" t="str">
        <f>VLOOKUP($K368,Buchungsvarianten!$G$4:$AN$51,COLUMN(P368),FALSE)</f>
        <v>ÜN in Strecke</v>
      </c>
      <c r="AA368" s="181" t="str">
        <f>VLOOKUP($K368,Buchungsvarianten!$G$4:$AN$51,COLUMN(Q368),FALSE)</f>
        <v>Pers.GLN BAWU Recycling</v>
      </c>
      <c r="AB368" s="181" t="str">
        <f>VLOOKUP($K368,Buchungsvarianten!$G$4:$AN$51,COLUMN(R368),FALSE)</f>
        <v>Stand.GLN S/B</v>
      </c>
      <c r="AC368" s="186" t="str">
        <f>VLOOKUP($K368,Buchungsvarianten!$G$4:$AN$51,COLUMN(S368),FALSE)</f>
        <v>ÜG aus Strecke</v>
      </c>
      <c r="AD368" s="185" t="str">
        <f>VLOOKUP($K368,Buchungsvarianten!$G$4:$AN$51,COLUMN(T368),FALSE)</f>
        <v>Pers.GLN BAWU Recycling</v>
      </c>
      <c r="AE368" s="181" t="str">
        <f>VLOOKUP($K368,Buchungsvarianten!$G$4:$AN$51,COLUMN(U368),FALSE)</f>
        <v>Anl.GLN S/B</v>
      </c>
      <c r="AF368" s="181" t="str">
        <f>VLOOKUP($K368,Buchungsvarianten!$G$4:$AN$51,COLUMN(V368),FALSE)</f>
        <v>ÜN aus Strecke</v>
      </c>
      <c r="AG368" s="181" t="str">
        <f>VLOOKUP($K368,Buchungsvarianten!$G$4:$AN$51,COLUMN(W368),FALSE)</f>
        <v>-</v>
      </c>
      <c r="AH368" s="181" t="str">
        <f>VLOOKUP($K368,Buchungsvarianten!$G$4:$AN$51,COLUMN(X368),FALSE)</f>
        <v>-</v>
      </c>
      <c r="AI368" s="186" t="str">
        <f>VLOOKUP($K368,Buchungsvarianten!$G$4:$AN$51,COLUMN(Y368),FALSE)</f>
        <v>-</v>
      </c>
      <c r="AJ368" s="185" t="str">
        <f>VLOOKUP($K368,Buchungsvarianten!$G$4:$AN$51,COLUMN(Z368),FALSE)</f>
        <v>-</v>
      </c>
      <c r="AK368" s="181" t="str">
        <f>VLOOKUP($K368,Buchungsvarianten!$G$4:$AN$51,COLUMN(AA368),FALSE)</f>
        <v>-</v>
      </c>
      <c r="AL368" s="181" t="str">
        <f>VLOOKUP($K368,Buchungsvarianten!$G$4:$AN$51,COLUMN(AB368),FALSE)</f>
        <v>-</v>
      </c>
      <c r="AM368" s="181" t="str">
        <f>VLOOKUP($K368,Buchungsvarianten!$G$4:$AN$51,COLUMN(AC368),FALSE)</f>
        <v>-</v>
      </c>
      <c r="AN368" s="181" t="str">
        <f>VLOOKUP($K368,Buchungsvarianten!$G$4:$AN$51,COLUMN(AD368),FALSE)</f>
        <v>-</v>
      </c>
      <c r="AO368" s="186" t="str">
        <f>VLOOKUP($K368,Buchungsvarianten!$G$4:$AN$51,COLUMN(AE368),FALSE)</f>
        <v>-</v>
      </c>
      <c r="AP368" s="185" t="str">
        <f>VLOOKUP($K368,Buchungsvarianten!$G$4:$AN$51,COLUMN(AF368),FALSE)</f>
        <v>-</v>
      </c>
      <c r="AQ368" s="181" t="str">
        <f>VLOOKUP($K368,Buchungsvarianten!$G$4:$AN$51,COLUMN(AG368),FALSE)</f>
        <v>-</v>
      </c>
      <c r="AR368" s="186" t="str">
        <f>VLOOKUP($K368,Buchungsvarianten!$G$4:$AN$51,COLUMN(AH368),FALSE)</f>
        <v>-</v>
      </c>
      <c r="AS368" s="35"/>
    </row>
    <row r="369" spans="1:45" ht="30" x14ac:dyDescent="0.25">
      <c r="A369" s="6" t="s">
        <v>27</v>
      </c>
      <c r="B369" s="6" t="s">
        <v>27</v>
      </c>
      <c r="C369" s="6" t="s">
        <v>28</v>
      </c>
      <c r="D369" s="6" t="s">
        <v>95</v>
      </c>
      <c r="E369" s="6">
        <v>35338</v>
      </c>
      <c r="F369" s="119" t="s">
        <v>96</v>
      </c>
      <c r="G369" s="5">
        <f t="shared" si="5"/>
        <v>30</v>
      </c>
      <c r="H369" s="4" t="str">
        <f>VLOOKUP(G369,Buchungsvarianten!$D$4:$F$51,2,FALSE)</f>
        <v>Bring</v>
      </c>
      <c r="I369" s="123" t="str">
        <f>VLOOKUP(K369,Buchungsvarianten!$G$4:$AP$51,36,FALSE)</f>
        <v>HH-&gt;Gem-&gt;WSZ(Verband)-&gt;BAWU Recycling-&gt;S/B</v>
      </c>
      <c r="J369" s="116" t="str">
        <f>VLOOKUP(G369,Buchungsvarianten!$D$4:$F$51,3,FALSE)</f>
        <v>WSZ als Anlage des Verbandes</v>
      </c>
      <c r="K369" s="7">
        <v>30</v>
      </c>
      <c r="L369" s="185" t="str">
        <f>VLOOKUP($K369,Buchungsvarianten!$G$4:$AN$51,COLUMN(B369),FALSE)</f>
        <v>&lt;Pers.GLN Gem.&gt;</v>
      </c>
      <c r="M369" s="181" t="str">
        <f>VLOOKUP($K369,Buchungsvarianten!$G$4:$AN$51,COLUMN(C369),FALSE)</f>
        <v>&lt;Pers.GLN Gem.&gt;</v>
      </c>
      <c r="N369" s="181" t="str">
        <f>VLOOKUP($K369,Buchungsvarianten!$G$4:$AN$51,COLUMN(D369),FALSE)</f>
        <v>&lt;ÜN in Strecke&gt;</v>
      </c>
      <c r="O369" s="181" t="str">
        <f>VLOOKUP($K369,Buchungsvarianten!$G$4:$AN$51,COLUMN(E369),FALSE)</f>
        <v>&lt;Pers.GLN Gem.&gt;</v>
      </c>
      <c r="P369" s="181" t="str">
        <f>VLOOKUP($K369,Buchungsvarianten!$G$4:$AN$51,COLUMN(F369),FALSE)</f>
        <v>&lt;Stand.GLN WSZ (Verband)&gt;</v>
      </c>
      <c r="Q369" s="186" t="str">
        <f>VLOOKUP($K369,Buchungsvarianten!$G$4:$AN$51,COLUMN(G369),FALSE)</f>
        <v>&lt;ÜG aus Strecke&gt;</v>
      </c>
      <c r="R369" s="185" t="str">
        <f>VLOOKUP($K369,Buchungsvarianten!$G$4:$AN$51,COLUMN(H369),FALSE)</f>
        <v>&lt;Pers.GLN Gem.&gt;</v>
      </c>
      <c r="S369" s="181" t="str">
        <f>VLOOKUP($K369,Buchungsvarianten!$G$4:$AN$51,COLUMN(I369),FALSE)</f>
        <v>&lt;Anl.GLN WSZ (Verband)&gt;</v>
      </c>
      <c r="T369" s="181" t="str">
        <f>VLOOKUP($K369,Buchungsvarianten!$G$4:$AN$51,COLUMN(J369),FALSE)</f>
        <v>&lt;Übernahme&gt;</v>
      </c>
      <c r="U369" s="181" t="str">
        <f>VLOOKUP($K369,Buchungsvarianten!$G$4:$AN$51,COLUMN(K369),FALSE)</f>
        <v>Anl.GLN WSZ (Verband)</v>
      </c>
      <c r="V369" s="181" t="str">
        <f>VLOOKUP($K369,Buchungsvarianten!$G$4:$AN$51,COLUMN(L369),FALSE)</f>
        <v>Pers.GLN BAWU Recycling</v>
      </c>
      <c r="W369" s="186" t="str">
        <f>VLOOKUP($K369,Buchungsvarianten!$G$4:$AN$51,COLUMN(M369),FALSE)</f>
        <v>ÜG in Strecke</v>
      </c>
      <c r="X369" s="185" t="str">
        <f>VLOOKUP($K369,Buchungsvarianten!$G$4:$AN$51,COLUMN(N369),FALSE)</f>
        <v>Stand.GLN WSZ (Verband)</v>
      </c>
      <c r="Y369" s="181" t="str">
        <f>VLOOKUP($K369,Buchungsvarianten!$G$4:$AN$51,COLUMN(O369),FALSE)</f>
        <v>Pers.GLN BAWU Recycling</v>
      </c>
      <c r="Z369" s="181" t="str">
        <f>VLOOKUP($K369,Buchungsvarianten!$G$4:$AN$51,COLUMN(P369),FALSE)</f>
        <v>ÜN in Strecke</v>
      </c>
      <c r="AA369" s="181" t="str">
        <f>VLOOKUP($K369,Buchungsvarianten!$G$4:$AN$51,COLUMN(Q369),FALSE)</f>
        <v>Pers.GLN BAWU Recycling</v>
      </c>
      <c r="AB369" s="181" t="str">
        <f>VLOOKUP($K369,Buchungsvarianten!$G$4:$AN$51,COLUMN(R369),FALSE)</f>
        <v>Stand.GLN S/B</v>
      </c>
      <c r="AC369" s="186" t="str">
        <f>VLOOKUP($K369,Buchungsvarianten!$G$4:$AN$51,COLUMN(S369),FALSE)</f>
        <v>ÜG aus Strecke</v>
      </c>
      <c r="AD369" s="185" t="str">
        <f>VLOOKUP($K369,Buchungsvarianten!$G$4:$AN$51,COLUMN(T369),FALSE)</f>
        <v>Pers.GLN BAWU Recycling</v>
      </c>
      <c r="AE369" s="181" t="str">
        <f>VLOOKUP($K369,Buchungsvarianten!$G$4:$AN$51,COLUMN(U369),FALSE)</f>
        <v>Anl.GLN S/B</v>
      </c>
      <c r="AF369" s="181" t="str">
        <f>VLOOKUP($K369,Buchungsvarianten!$G$4:$AN$51,COLUMN(V369),FALSE)</f>
        <v>ÜN aus Strecke</v>
      </c>
      <c r="AG369" s="181" t="str">
        <f>VLOOKUP($K369,Buchungsvarianten!$G$4:$AN$51,COLUMN(W369),FALSE)</f>
        <v>-</v>
      </c>
      <c r="AH369" s="181" t="str">
        <f>VLOOKUP($K369,Buchungsvarianten!$G$4:$AN$51,COLUMN(X369),FALSE)</f>
        <v>-</v>
      </c>
      <c r="AI369" s="186" t="str">
        <f>VLOOKUP($K369,Buchungsvarianten!$G$4:$AN$51,COLUMN(Y369),FALSE)</f>
        <v>-</v>
      </c>
      <c r="AJ369" s="185" t="str">
        <f>VLOOKUP($K369,Buchungsvarianten!$G$4:$AN$51,COLUMN(Z369),FALSE)</f>
        <v>-</v>
      </c>
      <c r="AK369" s="181" t="str">
        <f>VLOOKUP($K369,Buchungsvarianten!$G$4:$AN$51,COLUMN(AA369),FALSE)</f>
        <v>-</v>
      </c>
      <c r="AL369" s="181" t="str">
        <f>VLOOKUP($K369,Buchungsvarianten!$G$4:$AN$51,COLUMN(AB369),FALSE)</f>
        <v>-</v>
      </c>
      <c r="AM369" s="181" t="str">
        <f>VLOOKUP($K369,Buchungsvarianten!$G$4:$AN$51,COLUMN(AC369),FALSE)</f>
        <v>-</v>
      </c>
      <c r="AN369" s="181" t="str">
        <f>VLOOKUP($K369,Buchungsvarianten!$G$4:$AN$51,COLUMN(AD369),FALSE)</f>
        <v>-</v>
      </c>
      <c r="AO369" s="186" t="str">
        <f>VLOOKUP($K369,Buchungsvarianten!$G$4:$AN$51,COLUMN(AE369),FALSE)</f>
        <v>-</v>
      </c>
      <c r="AP369" s="185" t="str">
        <f>VLOOKUP($K369,Buchungsvarianten!$G$4:$AN$51,COLUMN(AF369),FALSE)</f>
        <v>-</v>
      </c>
      <c r="AQ369" s="181" t="str">
        <f>VLOOKUP($K369,Buchungsvarianten!$G$4:$AN$51,COLUMN(AG369),FALSE)</f>
        <v>-</v>
      </c>
      <c r="AR369" s="186" t="str">
        <f>VLOOKUP($K369,Buchungsvarianten!$G$4:$AN$51,COLUMN(AH369),FALSE)</f>
        <v>-</v>
      </c>
      <c r="AS369" s="35"/>
    </row>
    <row r="370" spans="1:45" ht="30" x14ac:dyDescent="0.25">
      <c r="A370" s="6" t="s">
        <v>27</v>
      </c>
      <c r="B370" s="6" t="s">
        <v>27</v>
      </c>
      <c r="C370" s="6" t="s">
        <v>28</v>
      </c>
      <c r="D370" s="6" t="s">
        <v>95</v>
      </c>
      <c r="E370" s="6">
        <v>35322</v>
      </c>
      <c r="F370" s="119" t="s">
        <v>815</v>
      </c>
      <c r="G370" s="5">
        <f t="shared" si="5"/>
        <v>30</v>
      </c>
      <c r="H370" s="4" t="str">
        <f>VLOOKUP(G370,Buchungsvarianten!$D$4:$F$51,2,FALSE)</f>
        <v>Bring</v>
      </c>
      <c r="I370" s="123" t="str">
        <f>VLOOKUP(K370,Buchungsvarianten!$G$4:$AP$51,36,FALSE)</f>
        <v>HH-&gt;Gem-&gt;WSZ(Verband)-&gt;BAWU Recycling-&gt;S/B</v>
      </c>
      <c r="J370" s="116" t="str">
        <f>VLOOKUP(G370,Buchungsvarianten!$D$4:$F$51,3,FALSE)</f>
        <v>WSZ als Anlage des Verbandes</v>
      </c>
      <c r="K370" s="7">
        <v>30</v>
      </c>
      <c r="L370" s="185" t="str">
        <f>VLOOKUP($K370,Buchungsvarianten!$G$4:$AN$51,COLUMN(B370),FALSE)</f>
        <v>&lt;Pers.GLN Gem.&gt;</v>
      </c>
      <c r="M370" s="181" t="str">
        <f>VLOOKUP($K370,Buchungsvarianten!$G$4:$AN$51,COLUMN(C370),FALSE)</f>
        <v>&lt;Pers.GLN Gem.&gt;</v>
      </c>
      <c r="N370" s="181" t="str">
        <f>VLOOKUP($K370,Buchungsvarianten!$G$4:$AN$51,COLUMN(D370),FALSE)</f>
        <v>&lt;ÜN in Strecke&gt;</v>
      </c>
      <c r="O370" s="181" t="str">
        <f>VLOOKUP($K370,Buchungsvarianten!$G$4:$AN$51,COLUMN(E370),FALSE)</f>
        <v>&lt;Pers.GLN Gem.&gt;</v>
      </c>
      <c r="P370" s="181" t="str">
        <f>VLOOKUP($K370,Buchungsvarianten!$G$4:$AN$51,COLUMN(F370),FALSE)</f>
        <v>&lt;Stand.GLN WSZ (Verband)&gt;</v>
      </c>
      <c r="Q370" s="186" t="str">
        <f>VLOOKUP($K370,Buchungsvarianten!$G$4:$AN$51,COLUMN(G370),FALSE)</f>
        <v>&lt;ÜG aus Strecke&gt;</v>
      </c>
      <c r="R370" s="185" t="str">
        <f>VLOOKUP($K370,Buchungsvarianten!$G$4:$AN$51,COLUMN(H370),FALSE)</f>
        <v>&lt;Pers.GLN Gem.&gt;</v>
      </c>
      <c r="S370" s="181" t="str">
        <f>VLOOKUP($K370,Buchungsvarianten!$G$4:$AN$51,COLUMN(I370),FALSE)</f>
        <v>&lt;Anl.GLN WSZ (Verband)&gt;</v>
      </c>
      <c r="T370" s="181" t="str">
        <f>VLOOKUP($K370,Buchungsvarianten!$G$4:$AN$51,COLUMN(J370),FALSE)</f>
        <v>&lt;Übernahme&gt;</v>
      </c>
      <c r="U370" s="181" t="str">
        <f>VLOOKUP($K370,Buchungsvarianten!$G$4:$AN$51,COLUMN(K370),FALSE)</f>
        <v>Anl.GLN WSZ (Verband)</v>
      </c>
      <c r="V370" s="181" t="str">
        <f>VLOOKUP($K370,Buchungsvarianten!$G$4:$AN$51,COLUMN(L370),FALSE)</f>
        <v>Pers.GLN BAWU Recycling</v>
      </c>
      <c r="W370" s="186" t="str">
        <f>VLOOKUP($K370,Buchungsvarianten!$G$4:$AN$51,COLUMN(M370),FALSE)</f>
        <v>ÜG in Strecke</v>
      </c>
      <c r="X370" s="185" t="str">
        <f>VLOOKUP($K370,Buchungsvarianten!$G$4:$AN$51,COLUMN(N370),FALSE)</f>
        <v>Stand.GLN WSZ (Verband)</v>
      </c>
      <c r="Y370" s="181" t="str">
        <f>VLOOKUP($K370,Buchungsvarianten!$G$4:$AN$51,COLUMN(O370),FALSE)</f>
        <v>Pers.GLN BAWU Recycling</v>
      </c>
      <c r="Z370" s="181" t="str">
        <f>VLOOKUP($K370,Buchungsvarianten!$G$4:$AN$51,COLUMN(P370),FALSE)</f>
        <v>ÜN in Strecke</v>
      </c>
      <c r="AA370" s="181" t="str">
        <f>VLOOKUP($K370,Buchungsvarianten!$G$4:$AN$51,COLUMN(Q370),FALSE)</f>
        <v>Pers.GLN BAWU Recycling</v>
      </c>
      <c r="AB370" s="181" t="str">
        <f>VLOOKUP($K370,Buchungsvarianten!$G$4:$AN$51,COLUMN(R370),FALSE)</f>
        <v>Stand.GLN S/B</v>
      </c>
      <c r="AC370" s="186" t="str">
        <f>VLOOKUP($K370,Buchungsvarianten!$G$4:$AN$51,COLUMN(S370),FALSE)</f>
        <v>ÜG aus Strecke</v>
      </c>
      <c r="AD370" s="185" t="str">
        <f>VLOOKUP($K370,Buchungsvarianten!$G$4:$AN$51,COLUMN(T370),FALSE)</f>
        <v>Pers.GLN BAWU Recycling</v>
      </c>
      <c r="AE370" s="181" t="str">
        <f>VLOOKUP($K370,Buchungsvarianten!$G$4:$AN$51,COLUMN(U370),FALSE)</f>
        <v>Anl.GLN S/B</v>
      </c>
      <c r="AF370" s="181" t="str">
        <f>VLOOKUP($K370,Buchungsvarianten!$G$4:$AN$51,COLUMN(V370),FALSE)</f>
        <v>ÜN aus Strecke</v>
      </c>
      <c r="AG370" s="181" t="str">
        <f>VLOOKUP($K370,Buchungsvarianten!$G$4:$AN$51,COLUMN(W370),FALSE)</f>
        <v>-</v>
      </c>
      <c r="AH370" s="181" t="str">
        <f>VLOOKUP($K370,Buchungsvarianten!$G$4:$AN$51,COLUMN(X370),FALSE)</f>
        <v>-</v>
      </c>
      <c r="AI370" s="186" t="str">
        <f>VLOOKUP($K370,Buchungsvarianten!$G$4:$AN$51,COLUMN(Y370),FALSE)</f>
        <v>-</v>
      </c>
      <c r="AJ370" s="185" t="str">
        <f>VLOOKUP($K370,Buchungsvarianten!$G$4:$AN$51,COLUMN(Z370),FALSE)</f>
        <v>-</v>
      </c>
      <c r="AK370" s="181" t="str">
        <f>VLOOKUP($K370,Buchungsvarianten!$G$4:$AN$51,COLUMN(AA370),FALSE)</f>
        <v>-</v>
      </c>
      <c r="AL370" s="181" t="str">
        <f>VLOOKUP($K370,Buchungsvarianten!$G$4:$AN$51,COLUMN(AB370),FALSE)</f>
        <v>-</v>
      </c>
      <c r="AM370" s="181" t="str">
        <f>VLOOKUP($K370,Buchungsvarianten!$G$4:$AN$51,COLUMN(AC370),FALSE)</f>
        <v>-</v>
      </c>
      <c r="AN370" s="181" t="str">
        <f>VLOOKUP($K370,Buchungsvarianten!$G$4:$AN$51,COLUMN(AD370),FALSE)</f>
        <v>-</v>
      </c>
      <c r="AO370" s="186" t="str">
        <f>VLOOKUP($K370,Buchungsvarianten!$G$4:$AN$51,COLUMN(AE370),FALSE)</f>
        <v>-</v>
      </c>
      <c r="AP370" s="185" t="str">
        <f>VLOOKUP($K370,Buchungsvarianten!$G$4:$AN$51,COLUMN(AF370),FALSE)</f>
        <v>-</v>
      </c>
      <c r="AQ370" s="181" t="str">
        <f>VLOOKUP($K370,Buchungsvarianten!$G$4:$AN$51,COLUMN(AG370),FALSE)</f>
        <v>-</v>
      </c>
      <c r="AR370" s="186" t="str">
        <f>VLOOKUP($K370,Buchungsvarianten!$G$4:$AN$51,COLUMN(AH370),FALSE)</f>
        <v>-</v>
      </c>
      <c r="AS370" s="35"/>
    </row>
    <row r="371" spans="1:45" ht="30" x14ac:dyDescent="0.25">
      <c r="A371" s="6" t="s">
        <v>27</v>
      </c>
      <c r="B371" s="6" t="s">
        <v>27</v>
      </c>
      <c r="C371" s="6" t="s">
        <v>28</v>
      </c>
      <c r="D371" s="103" t="s">
        <v>68</v>
      </c>
      <c r="E371" s="88">
        <v>53301</v>
      </c>
      <c r="F371" s="121" t="s">
        <v>812</v>
      </c>
      <c r="G371" s="104">
        <f t="shared" si="5"/>
        <v>4</v>
      </c>
      <c r="H371" s="4" t="str">
        <f>VLOOKUP(G371,Buchungsvarianten!$D$4:$F$51,2,FALSE)</f>
        <v>Bring</v>
      </c>
      <c r="I371" s="123" t="str">
        <f>VLOOKUP(K371,Buchungsvarianten!$G$4:$AP$51,36,FALSE)</f>
        <v>HH-&gt;Gem-&gt;WSZ(Verband) -&gt;S/B</v>
      </c>
      <c r="J371" s="116" t="str">
        <f>VLOOKUP(G371,Buchungsvarianten!$D$4:$F$51,3,FALSE)</f>
        <v>WSZ als Anlage des Verbandes</v>
      </c>
      <c r="K371" s="7">
        <v>4</v>
      </c>
      <c r="L371" s="185" t="str">
        <f>VLOOKUP($K371,Buchungsvarianten!$G$4:$AN$51,COLUMN(B371),FALSE)</f>
        <v>&lt;Pers.GLN Gem.&gt;</v>
      </c>
      <c r="M371" s="181" t="str">
        <f>VLOOKUP($K371,Buchungsvarianten!$G$4:$AN$51,COLUMN(C371),FALSE)</f>
        <v>&lt;Pers.GLN Gem.&gt;</v>
      </c>
      <c r="N371" s="181" t="str">
        <f>VLOOKUP($K371,Buchungsvarianten!$G$4:$AN$51,COLUMN(D371),FALSE)</f>
        <v>&lt;ÜN in Strecke&gt;</v>
      </c>
      <c r="O371" s="181" t="str">
        <f>VLOOKUP($K371,Buchungsvarianten!$G$4:$AN$51,COLUMN(E371),FALSE)</f>
        <v>&lt;Pers.GLN Gem.&gt;</v>
      </c>
      <c r="P371" s="181" t="str">
        <f>VLOOKUP($K371,Buchungsvarianten!$G$4:$AN$51,COLUMN(F371),FALSE)</f>
        <v>&lt;Stand.GLN WSZ (Verband)&gt;</v>
      </c>
      <c r="Q371" s="186" t="str">
        <f>VLOOKUP($K371,Buchungsvarianten!$G$4:$AN$51,COLUMN(G371),FALSE)</f>
        <v>&lt;ÜG aus Strecke&gt;</v>
      </c>
      <c r="R371" s="185" t="str">
        <f>VLOOKUP($K371,Buchungsvarianten!$G$4:$AN$51,COLUMN(H371),FALSE)</f>
        <v>&lt;Pers.GLN Gem.&gt;</v>
      </c>
      <c r="S371" s="181" t="str">
        <f>VLOOKUP($K371,Buchungsvarianten!$G$4:$AN$51,COLUMN(I371),FALSE)</f>
        <v>&lt;Anl.GLN WSZ (Verband)&gt;</v>
      </c>
      <c r="T371" s="181" t="str">
        <f>VLOOKUP($K371,Buchungsvarianten!$G$4:$AN$51,COLUMN(J371),FALSE)</f>
        <v>&lt;Übernahme&gt;</v>
      </c>
      <c r="U371" s="181" t="str">
        <f>VLOOKUP($K371,Buchungsvarianten!$G$4:$AN$51,COLUMN(K371),FALSE)</f>
        <v>Anl.GLN WSZ (Verband)</v>
      </c>
      <c r="V371" s="181" t="str">
        <f>VLOOKUP($K371,Buchungsvarianten!$G$4:$AN$51,COLUMN(L371),FALSE)</f>
        <v>Stand.GLN S/B</v>
      </c>
      <c r="W371" s="186" t="str">
        <f>VLOOKUP($K371,Buchungsvarianten!$G$4:$AN$51,COLUMN(M371),FALSE)</f>
        <v>Übergabe</v>
      </c>
      <c r="X371" s="185" t="str">
        <f>VLOOKUP($K371,Buchungsvarianten!$G$4:$AN$51,COLUMN(N371),FALSE)</f>
        <v>Stand.GLN WSZ (Verband)</v>
      </c>
      <c r="Y371" s="181" t="str">
        <f>VLOOKUP($K371,Buchungsvarianten!$G$4:$AN$51,COLUMN(O371),FALSE)</f>
        <v>Anl.GLN S/B</v>
      </c>
      <c r="Z371" s="181" t="str">
        <f>VLOOKUP($K371,Buchungsvarianten!$G$4:$AN$51,COLUMN(P371),FALSE)</f>
        <v>Übernahme</v>
      </c>
      <c r="AA371" s="181" t="str">
        <f>VLOOKUP($K371,Buchungsvarianten!$G$4:$AN$51,COLUMN(Q371),FALSE)</f>
        <v>-</v>
      </c>
      <c r="AB371" s="181" t="str">
        <f>VLOOKUP($K371,Buchungsvarianten!$G$4:$AN$51,COLUMN(R371),FALSE)</f>
        <v>-</v>
      </c>
      <c r="AC371" s="186" t="str">
        <f>VLOOKUP($K371,Buchungsvarianten!$G$4:$AN$51,COLUMN(S371),FALSE)</f>
        <v>-</v>
      </c>
      <c r="AD371" s="185" t="str">
        <f>VLOOKUP($K371,Buchungsvarianten!$G$4:$AN$51,COLUMN(T371),FALSE)</f>
        <v>-</v>
      </c>
      <c r="AE371" s="181" t="str">
        <f>VLOOKUP($K371,Buchungsvarianten!$G$4:$AN$51,COLUMN(U371),FALSE)</f>
        <v>-</v>
      </c>
      <c r="AF371" s="181" t="str">
        <f>VLOOKUP($K371,Buchungsvarianten!$G$4:$AN$51,COLUMN(V371),FALSE)</f>
        <v>-</v>
      </c>
      <c r="AG371" s="181" t="str">
        <f>VLOOKUP($K371,Buchungsvarianten!$G$4:$AN$51,COLUMN(W371),FALSE)</f>
        <v>-</v>
      </c>
      <c r="AH371" s="181" t="str">
        <f>VLOOKUP($K371,Buchungsvarianten!$G$4:$AN$51,COLUMN(X371),FALSE)</f>
        <v>-</v>
      </c>
      <c r="AI371" s="186" t="str">
        <f>VLOOKUP($K371,Buchungsvarianten!$G$4:$AN$51,COLUMN(Y371),FALSE)</f>
        <v>-</v>
      </c>
      <c r="AJ371" s="185" t="str">
        <f>VLOOKUP($K371,Buchungsvarianten!$G$4:$AN$51,COLUMN(Z371),FALSE)</f>
        <v>-</v>
      </c>
      <c r="AK371" s="181" t="str">
        <f>VLOOKUP($K371,Buchungsvarianten!$G$4:$AN$51,COLUMN(AA371),FALSE)</f>
        <v>-</v>
      </c>
      <c r="AL371" s="181" t="str">
        <f>VLOOKUP($K371,Buchungsvarianten!$G$4:$AN$51,COLUMN(AB371),FALSE)</f>
        <v>-</v>
      </c>
      <c r="AM371" s="181" t="str">
        <f>VLOOKUP($K371,Buchungsvarianten!$G$4:$AN$51,COLUMN(AC371),FALSE)</f>
        <v>-</v>
      </c>
      <c r="AN371" s="181" t="str">
        <f>VLOOKUP($K371,Buchungsvarianten!$G$4:$AN$51,COLUMN(AD371),FALSE)</f>
        <v>-</v>
      </c>
      <c r="AO371" s="186" t="str">
        <f>VLOOKUP($K371,Buchungsvarianten!$G$4:$AN$51,COLUMN(AE371),FALSE)</f>
        <v>-</v>
      </c>
      <c r="AP371" s="185" t="str">
        <f>VLOOKUP($K371,Buchungsvarianten!$G$4:$AN$51,COLUMN(AF371),FALSE)</f>
        <v>-</v>
      </c>
      <c r="AQ371" s="181" t="str">
        <f>VLOOKUP($K371,Buchungsvarianten!$G$4:$AN$51,COLUMN(AG371),FALSE)</f>
        <v>-</v>
      </c>
      <c r="AR371" s="186" t="str">
        <f>VLOOKUP($K371,Buchungsvarianten!$G$4:$AN$51,COLUMN(AH371),FALSE)</f>
        <v>-</v>
      </c>
      <c r="AS371" s="35"/>
    </row>
    <row r="372" spans="1:45" ht="30" x14ac:dyDescent="0.25">
      <c r="A372" s="6" t="s">
        <v>27</v>
      </c>
      <c r="B372" s="6" t="s">
        <v>27</v>
      </c>
      <c r="C372" s="6" t="s">
        <v>28</v>
      </c>
      <c r="D372" s="6" t="s">
        <v>68</v>
      </c>
      <c r="E372" s="6">
        <v>35326</v>
      </c>
      <c r="F372" s="119" t="s">
        <v>90</v>
      </c>
      <c r="G372" s="5">
        <f>K372</f>
        <v>6</v>
      </c>
      <c r="H372" s="4" t="str">
        <f>VLOOKUP(G372,Buchungsvarianten!$D$4:$F$51,2,FALSE)</f>
        <v>Bring</v>
      </c>
      <c r="I372" s="123" t="str">
        <f>VLOOKUP(K372,Buchungsvarianten!$G$4:$AP$51,36,FALSE)</f>
        <v>HH-&gt;Gem-&gt;WSZ(Verband)-&gt;BAWU-&gt;S/B</v>
      </c>
      <c r="J372" s="116" t="str">
        <f>VLOOKUP(G372,Buchungsvarianten!$D$4:$F$51,3,FALSE)</f>
        <v>WSZ als Anlage des Verbandes</v>
      </c>
      <c r="K372" s="7">
        <v>6</v>
      </c>
      <c r="L372" s="185" t="str">
        <f>VLOOKUP($K372,Buchungsvarianten!$G$4:$AN$51,COLUMN(B372),FALSE)</f>
        <v>&lt;Pers.GLN Gem.&gt;</v>
      </c>
      <c r="M372" s="181" t="str">
        <f>VLOOKUP($K372,Buchungsvarianten!$G$4:$AN$51,COLUMN(C372),FALSE)</f>
        <v>&lt;Pers.GLN Gem.&gt;</v>
      </c>
      <c r="N372" s="181" t="str">
        <f>VLOOKUP($K372,Buchungsvarianten!$G$4:$AN$51,COLUMN(D372),FALSE)</f>
        <v>&lt;ÜN in Strecke&gt;</v>
      </c>
      <c r="O372" s="181" t="str">
        <f>VLOOKUP($K372,Buchungsvarianten!$G$4:$AN$51,COLUMN(E372),FALSE)</f>
        <v>&lt;Pers.GLN Gem.&gt;</v>
      </c>
      <c r="P372" s="181" t="str">
        <f>VLOOKUP($K372,Buchungsvarianten!$G$4:$AN$51,COLUMN(F372),FALSE)</f>
        <v>&lt;Stand.GLN WSZ (Verband)&gt;</v>
      </c>
      <c r="Q372" s="186" t="str">
        <f>VLOOKUP($K372,Buchungsvarianten!$G$4:$AN$51,COLUMN(G372),FALSE)</f>
        <v>&lt;ÜG aus Strecke&gt;</v>
      </c>
      <c r="R372" s="185" t="str">
        <f>VLOOKUP($K372,Buchungsvarianten!$G$4:$AN$51,COLUMN(H372),FALSE)</f>
        <v>&lt;Pers.GLN Gem.&gt;</v>
      </c>
      <c r="S372" s="181" t="str">
        <f>VLOOKUP($K372,Buchungsvarianten!$G$4:$AN$51,COLUMN(I372),FALSE)</f>
        <v>&lt;Anl.GLN WSZ (Verband)&gt;</v>
      </c>
      <c r="T372" s="181" t="str">
        <f>VLOOKUP($K372,Buchungsvarianten!$G$4:$AN$51,COLUMN(J372),FALSE)</f>
        <v>&lt;Übernahme&gt;</v>
      </c>
      <c r="U372" s="181" t="str">
        <f>VLOOKUP($K372,Buchungsvarianten!$G$4:$AN$51,COLUMN(K372),FALSE)</f>
        <v>Anl.GLN WSZ (Verband)</v>
      </c>
      <c r="V372" s="181" t="str">
        <f>VLOOKUP($K372,Buchungsvarianten!$G$4:$AN$51,COLUMN(L372),FALSE)</f>
        <v>Pers.GLN BAWU</v>
      </c>
      <c r="W372" s="186" t="str">
        <f>VLOOKUP($K372,Buchungsvarianten!$G$4:$AN$51,COLUMN(M372),FALSE)</f>
        <v>ÜG in Strecke</v>
      </c>
      <c r="X372" s="185" t="str">
        <f>VLOOKUP($K372,Buchungsvarianten!$G$4:$AN$51,COLUMN(N372),FALSE)</f>
        <v>Stand.GLN WSZ (Verband)</v>
      </c>
      <c r="Y372" s="181" t="str">
        <f>VLOOKUP($K372,Buchungsvarianten!$G$4:$AN$51,COLUMN(O372),FALSE)</f>
        <v>Pers.GLN BAWU</v>
      </c>
      <c r="Z372" s="181" t="str">
        <f>VLOOKUP($K372,Buchungsvarianten!$G$4:$AN$51,COLUMN(P372),FALSE)</f>
        <v>ÜN in Strecke</v>
      </c>
      <c r="AA372" s="181" t="str">
        <f>VLOOKUP($K372,Buchungsvarianten!$G$4:$AN$51,COLUMN(Q372),FALSE)</f>
        <v>Pers.GLN BAWU</v>
      </c>
      <c r="AB372" s="181" t="str">
        <f>VLOOKUP($K372,Buchungsvarianten!$G$4:$AN$51,COLUMN(R372),FALSE)</f>
        <v>Stand.GLN S/B</v>
      </c>
      <c r="AC372" s="186" t="str">
        <f>VLOOKUP($K372,Buchungsvarianten!$G$4:$AN$51,COLUMN(S372),FALSE)</f>
        <v>ÜG aus Strecke</v>
      </c>
      <c r="AD372" s="185" t="str">
        <f>VLOOKUP($K372,Buchungsvarianten!$G$4:$AN$51,COLUMN(T372),FALSE)</f>
        <v>Pers.GLN BAWU</v>
      </c>
      <c r="AE372" s="181" t="str">
        <f>VLOOKUP($K372,Buchungsvarianten!$G$4:$AN$51,COLUMN(U372),FALSE)</f>
        <v>Anl.GLN S/B</v>
      </c>
      <c r="AF372" s="181" t="str">
        <f>VLOOKUP($K372,Buchungsvarianten!$G$4:$AN$51,COLUMN(V372),FALSE)</f>
        <v>ÜN aus Strecke</v>
      </c>
      <c r="AG372" s="181" t="str">
        <f>VLOOKUP($K372,Buchungsvarianten!$G$4:$AN$51,COLUMN(W372),FALSE)</f>
        <v>-</v>
      </c>
      <c r="AH372" s="181" t="str">
        <f>VLOOKUP($K372,Buchungsvarianten!$G$4:$AN$51,COLUMN(X372),FALSE)</f>
        <v>-</v>
      </c>
      <c r="AI372" s="186" t="str">
        <f>VLOOKUP($K372,Buchungsvarianten!$G$4:$AN$51,COLUMN(Y372),FALSE)</f>
        <v>-</v>
      </c>
      <c r="AJ372" s="185" t="str">
        <f>VLOOKUP($K372,Buchungsvarianten!$G$4:$AN$51,COLUMN(Z372),FALSE)</f>
        <v>-</v>
      </c>
      <c r="AK372" s="181" t="str">
        <f>VLOOKUP($K372,Buchungsvarianten!$G$4:$AN$51,COLUMN(AA372),FALSE)</f>
        <v>-</v>
      </c>
      <c r="AL372" s="181" t="str">
        <f>VLOOKUP($K372,Buchungsvarianten!$G$4:$AN$51,COLUMN(AB372),FALSE)</f>
        <v>-</v>
      </c>
      <c r="AM372" s="181" t="str">
        <f>VLOOKUP($K372,Buchungsvarianten!$G$4:$AN$51,COLUMN(AC372),FALSE)</f>
        <v>-</v>
      </c>
      <c r="AN372" s="181" t="str">
        <f>VLOOKUP($K372,Buchungsvarianten!$G$4:$AN$51,COLUMN(AD372),FALSE)</f>
        <v>-</v>
      </c>
      <c r="AO372" s="186" t="str">
        <f>VLOOKUP($K372,Buchungsvarianten!$G$4:$AN$51,COLUMN(AE372),FALSE)</f>
        <v>-</v>
      </c>
      <c r="AP372" s="185" t="str">
        <f>VLOOKUP($K372,Buchungsvarianten!$G$4:$AN$51,COLUMN(AF372),FALSE)</f>
        <v>-</v>
      </c>
      <c r="AQ372" s="181" t="str">
        <f>VLOOKUP($K372,Buchungsvarianten!$G$4:$AN$51,COLUMN(AG372),FALSE)</f>
        <v>-</v>
      </c>
      <c r="AR372" s="186" t="str">
        <f>VLOOKUP($K372,Buchungsvarianten!$G$4:$AN$51,COLUMN(AH372),FALSE)</f>
        <v>-</v>
      </c>
      <c r="AS372" s="35"/>
    </row>
    <row r="373" spans="1:45" ht="30" x14ac:dyDescent="0.25">
      <c r="A373" s="6" t="s">
        <v>27</v>
      </c>
      <c r="B373" s="6" t="s">
        <v>27</v>
      </c>
      <c r="C373" s="6" t="s">
        <v>28</v>
      </c>
      <c r="D373" s="6" t="s">
        <v>68</v>
      </c>
      <c r="E373" s="6">
        <v>53510</v>
      </c>
      <c r="F373" s="119" t="s">
        <v>97</v>
      </c>
      <c r="G373" s="5">
        <f t="shared" si="5"/>
        <v>4</v>
      </c>
      <c r="H373" s="4" t="str">
        <f>VLOOKUP(G373,Buchungsvarianten!$D$4:$F$51,2,FALSE)</f>
        <v>Bring</v>
      </c>
      <c r="I373" s="123" t="str">
        <f>VLOOKUP(K373,Buchungsvarianten!$G$4:$AP$51,36,FALSE)</f>
        <v>HH-&gt;Gem-&gt;WSZ(Verband) -&gt;S/B</v>
      </c>
      <c r="J373" s="116" t="str">
        <f>VLOOKUP(G373,Buchungsvarianten!$D$4:$F$51,3,FALSE)</f>
        <v>WSZ als Anlage des Verbandes</v>
      </c>
      <c r="K373" s="19">
        <v>4</v>
      </c>
      <c r="L373" s="185" t="str">
        <f>VLOOKUP($K373,Buchungsvarianten!$G$4:$AN$51,COLUMN(B373),FALSE)</f>
        <v>&lt;Pers.GLN Gem.&gt;</v>
      </c>
      <c r="M373" s="181" t="str">
        <f>VLOOKUP($K373,Buchungsvarianten!$G$4:$AN$51,COLUMN(C373),FALSE)</f>
        <v>&lt;Pers.GLN Gem.&gt;</v>
      </c>
      <c r="N373" s="181" t="str">
        <f>VLOOKUP($K373,Buchungsvarianten!$G$4:$AN$51,COLUMN(D373),FALSE)</f>
        <v>&lt;ÜN in Strecke&gt;</v>
      </c>
      <c r="O373" s="181" t="str">
        <f>VLOOKUP($K373,Buchungsvarianten!$G$4:$AN$51,COLUMN(E373),FALSE)</f>
        <v>&lt;Pers.GLN Gem.&gt;</v>
      </c>
      <c r="P373" s="181" t="str">
        <f>VLOOKUP($K373,Buchungsvarianten!$G$4:$AN$51,COLUMN(F373),FALSE)</f>
        <v>&lt;Stand.GLN WSZ (Verband)&gt;</v>
      </c>
      <c r="Q373" s="186" t="str">
        <f>VLOOKUP($K373,Buchungsvarianten!$G$4:$AN$51,COLUMN(G373),FALSE)</f>
        <v>&lt;ÜG aus Strecke&gt;</v>
      </c>
      <c r="R373" s="185" t="str">
        <f>VLOOKUP($K373,Buchungsvarianten!$G$4:$AN$51,COLUMN(H373),FALSE)</f>
        <v>&lt;Pers.GLN Gem.&gt;</v>
      </c>
      <c r="S373" s="181" t="str">
        <f>VLOOKUP($K373,Buchungsvarianten!$G$4:$AN$51,COLUMN(I373),FALSE)</f>
        <v>&lt;Anl.GLN WSZ (Verband)&gt;</v>
      </c>
      <c r="T373" s="181" t="str">
        <f>VLOOKUP($K373,Buchungsvarianten!$G$4:$AN$51,COLUMN(J373),FALSE)</f>
        <v>&lt;Übernahme&gt;</v>
      </c>
      <c r="U373" s="181" t="str">
        <f>VLOOKUP($K373,Buchungsvarianten!$G$4:$AN$51,COLUMN(K373),FALSE)</f>
        <v>Anl.GLN WSZ (Verband)</v>
      </c>
      <c r="V373" s="181" t="str">
        <f>VLOOKUP($K373,Buchungsvarianten!$G$4:$AN$51,COLUMN(L373),FALSE)</f>
        <v>Stand.GLN S/B</v>
      </c>
      <c r="W373" s="186" t="str">
        <f>VLOOKUP($K373,Buchungsvarianten!$G$4:$AN$51,COLUMN(M373),FALSE)</f>
        <v>Übergabe</v>
      </c>
      <c r="X373" s="185" t="str">
        <f>VLOOKUP($K373,Buchungsvarianten!$G$4:$AN$51,COLUMN(N373),FALSE)</f>
        <v>Stand.GLN WSZ (Verband)</v>
      </c>
      <c r="Y373" s="181" t="str">
        <f>VLOOKUP($K373,Buchungsvarianten!$G$4:$AN$51,COLUMN(O373),FALSE)</f>
        <v>Anl.GLN S/B</v>
      </c>
      <c r="Z373" s="181" t="str">
        <f>VLOOKUP($K373,Buchungsvarianten!$G$4:$AN$51,COLUMN(P373),FALSE)</f>
        <v>Übernahme</v>
      </c>
      <c r="AA373" s="181" t="str">
        <f>VLOOKUP($K373,Buchungsvarianten!$G$4:$AN$51,COLUMN(Q373),FALSE)</f>
        <v>-</v>
      </c>
      <c r="AB373" s="181" t="str">
        <f>VLOOKUP($K373,Buchungsvarianten!$G$4:$AN$51,COLUMN(R373),FALSE)</f>
        <v>-</v>
      </c>
      <c r="AC373" s="186" t="str">
        <f>VLOOKUP($K373,Buchungsvarianten!$G$4:$AN$51,COLUMN(S373),FALSE)</f>
        <v>-</v>
      </c>
      <c r="AD373" s="185" t="str">
        <f>VLOOKUP($K373,Buchungsvarianten!$G$4:$AN$51,COLUMN(T373),FALSE)</f>
        <v>-</v>
      </c>
      <c r="AE373" s="181" t="str">
        <f>VLOOKUP($K373,Buchungsvarianten!$G$4:$AN$51,COLUMN(U373),FALSE)</f>
        <v>-</v>
      </c>
      <c r="AF373" s="181" t="str">
        <f>VLOOKUP($K373,Buchungsvarianten!$G$4:$AN$51,COLUMN(V373),FALSE)</f>
        <v>-</v>
      </c>
      <c r="AG373" s="181" t="str">
        <f>VLOOKUP($K373,Buchungsvarianten!$G$4:$AN$51,COLUMN(W373),FALSE)</f>
        <v>-</v>
      </c>
      <c r="AH373" s="181" t="str">
        <f>VLOOKUP($K373,Buchungsvarianten!$G$4:$AN$51,COLUMN(X373),FALSE)</f>
        <v>-</v>
      </c>
      <c r="AI373" s="186" t="str">
        <f>VLOOKUP($K373,Buchungsvarianten!$G$4:$AN$51,COLUMN(Y373),FALSE)</f>
        <v>-</v>
      </c>
      <c r="AJ373" s="185" t="str">
        <f>VLOOKUP($K373,Buchungsvarianten!$G$4:$AN$51,COLUMN(Z373),FALSE)</f>
        <v>-</v>
      </c>
      <c r="AK373" s="181" t="str">
        <f>VLOOKUP($K373,Buchungsvarianten!$G$4:$AN$51,COLUMN(AA373),FALSE)</f>
        <v>-</v>
      </c>
      <c r="AL373" s="181" t="str">
        <f>VLOOKUP($K373,Buchungsvarianten!$G$4:$AN$51,COLUMN(AB373),FALSE)</f>
        <v>-</v>
      </c>
      <c r="AM373" s="181" t="str">
        <f>VLOOKUP($K373,Buchungsvarianten!$G$4:$AN$51,COLUMN(AC373),FALSE)</f>
        <v>-</v>
      </c>
      <c r="AN373" s="181" t="str">
        <f>VLOOKUP($K373,Buchungsvarianten!$G$4:$AN$51,COLUMN(AD373),FALSE)</f>
        <v>-</v>
      </c>
      <c r="AO373" s="186" t="str">
        <f>VLOOKUP($K373,Buchungsvarianten!$G$4:$AN$51,COLUMN(AE373),FALSE)</f>
        <v>-</v>
      </c>
      <c r="AP373" s="185" t="str">
        <f>VLOOKUP($K373,Buchungsvarianten!$G$4:$AN$51,COLUMN(AF373),FALSE)</f>
        <v>-</v>
      </c>
      <c r="AQ373" s="181" t="str">
        <f>VLOOKUP($K373,Buchungsvarianten!$G$4:$AN$51,COLUMN(AG373),FALSE)</f>
        <v>-</v>
      </c>
      <c r="AR373" s="186" t="str">
        <f>VLOOKUP($K373,Buchungsvarianten!$G$4:$AN$51,COLUMN(AH373),FALSE)</f>
        <v>-</v>
      </c>
      <c r="AS373" s="35"/>
    </row>
    <row r="374" spans="1:45" ht="30" x14ac:dyDescent="0.25">
      <c r="A374" s="6" t="s">
        <v>27</v>
      </c>
      <c r="B374" s="6" t="s">
        <v>27</v>
      </c>
      <c r="C374" s="6" t="s">
        <v>28</v>
      </c>
      <c r="D374" s="6" t="s">
        <v>68</v>
      </c>
      <c r="E374" s="6">
        <v>53510</v>
      </c>
      <c r="F374" s="119" t="s">
        <v>98</v>
      </c>
      <c r="G374" s="5">
        <f t="shared" si="5"/>
        <v>4</v>
      </c>
      <c r="H374" s="4" t="str">
        <f>VLOOKUP(G374,Buchungsvarianten!$D$4:$F$51,2,FALSE)</f>
        <v>Bring</v>
      </c>
      <c r="I374" s="123" t="str">
        <f>VLOOKUP(K374,Buchungsvarianten!$G$4:$AP$51,36,FALSE)</f>
        <v>HH-&gt;Gem-&gt;WSZ(Verband) -&gt;S/B</v>
      </c>
      <c r="J374" s="116" t="str">
        <f>VLOOKUP(G374,Buchungsvarianten!$D$4:$F$51,3,FALSE)</f>
        <v>WSZ als Anlage des Verbandes</v>
      </c>
      <c r="K374" s="19">
        <v>4</v>
      </c>
      <c r="L374" s="185" t="str">
        <f>VLOOKUP($K374,Buchungsvarianten!$G$4:$AN$51,COLUMN(B374),FALSE)</f>
        <v>&lt;Pers.GLN Gem.&gt;</v>
      </c>
      <c r="M374" s="181" t="str">
        <f>VLOOKUP($K374,Buchungsvarianten!$G$4:$AN$51,COLUMN(C374),FALSE)</f>
        <v>&lt;Pers.GLN Gem.&gt;</v>
      </c>
      <c r="N374" s="181" t="str">
        <f>VLOOKUP($K374,Buchungsvarianten!$G$4:$AN$51,COLUMN(D374),FALSE)</f>
        <v>&lt;ÜN in Strecke&gt;</v>
      </c>
      <c r="O374" s="181" t="str">
        <f>VLOOKUP($K374,Buchungsvarianten!$G$4:$AN$51,COLUMN(E374),FALSE)</f>
        <v>&lt;Pers.GLN Gem.&gt;</v>
      </c>
      <c r="P374" s="181" t="str">
        <f>VLOOKUP($K374,Buchungsvarianten!$G$4:$AN$51,COLUMN(F374),FALSE)</f>
        <v>&lt;Stand.GLN WSZ (Verband)&gt;</v>
      </c>
      <c r="Q374" s="186" t="str">
        <f>VLOOKUP($K374,Buchungsvarianten!$G$4:$AN$51,COLUMN(G374),FALSE)</f>
        <v>&lt;ÜG aus Strecke&gt;</v>
      </c>
      <c r="R374" s="185" t="str">
        <f>VLOOKUP($K374,Buchungsvarianten!$G$4:$AN$51,COLUMN(H374),FALSE)</f>
        <v>&lt;Pers.GLN Gem.&gt;</v>
      </c>
      <c r="S374" s="181" t="str">
        <f>VLOOKUP($K374,Buchungsvarianten!$G$4:$AN$51,COLUMN(I374),FALSE)</f>
        <v>&lt;Anl.GLN WSZ (Verband)&gt;</v>
      </c>
      <c r="T374" s="181" t="str">
        <f>VLOOKUP($K374,Buchungsvarianten!$G$4:$AN$51,COLUMN(J374),FALSE)</f>
        <v>&lt;Übernahme&gt;</v>
      </c>
      <c r="U374" s="181" t="str">
        <f>VLOOKUP($K374,Buchungsvarianten!$G$4:$AN$51,COLUMN(K374),FALSE)</f>
        <v>Anl.GLN WSZ (Verband)</v>
      </c>
      <c r="V374" s="181" t="str">
        <f>VLOOKUP($K374,Buchungsvarianten!$G$4:$AN$51,COLUMN(L374),FALSE)</f>
        <v>Stand.GLN S/B</v>
      </c>
      <c r="W374" s="186" t="str">
        <f>VLOOKUP($K374,Buchungsvarianten!$G$4:$AN$51,COLUMN(M374),FALSE)</f>
        <v>Übergabe</v>
      </c>
      <c r="X374" s="185" t="str">
        <f>VLOOKUP($K374,Buchungsvarianten!$G$4:$AN$51,COLUMN(N374),FALSE)</f>
        <v>Stand.GLN WSZ (Verband)</v>
      </c>
      <c r="Y374" s="181" t="str">
        <f>VLOOKUP($K374,Buchungsvarianten!$G$4:$AN$51,COLUMN(O374),FALSE)</f>
        <v>Anl.GLN S/B</v>
      </c>
      <c r="Z374" s="181" t="str">
        <f>VLOOKUP($K374,Buchungsvarianten!$G$4:$AN$51,COLUMN(P374),FALSE)</f>
        <v>Übernahme</v>
      </c>
      <c r="AA374" s="181" t="str">
        <f>VLOOKUP($K374,Buchungsvarianten!$G$4:$AN$51,COLUMN(Q374),FALSE)</f>
        <v>-</v>
      </c>
      <c r="AB374" s="181" t="str">
        <f>VLOOKUP($K374,Buchungsvarianten!$G$4:$AN$51,COLUMN(R374),FALSE)</f>
        <v>-</v>
      </c>
      <c r="AC374" s="186" t="str">
        <f>VLOOKUP($K374,Buchungsvarianten!$G$4:$AN$51,COLUMN(S374),FALSE)</f>
        <v>-</v>
      </c>
      <c r="AD374" s="185" t="str">
        <f>VLOOKUP($K374,Buchungsvarianten!$G$4:$AN$51,COLUMN(T374),FALSE)</f>
        <v>-</v>
      </c>
      <c r="AE374" s="181" t="str">
        <f>VLOOKUP($K374,Buchungsvarianten!$G$4:$AN$51,COLUMN(U374),FALSE)</f>
        <v>-</v>
      </c>
      <c r="AF374" s="181" t="str">
        <f>VLOOKUP($K374,Buchungsvarianten!$G$4:$AN$51,COLUMN(V374),FALSE)</f>
        <v>-</v>
      </c>
      <c r="AG374" s="181" t="str">
        <f>VLOOKUP($K374,Buchungsvarianten!$G$4:$AN$51,COLUMN(W374),FALSE)</f>
        <v>-</v>
      </c>
      <c r="AH374" s="181" t="str">
        <f>VLOOKUP($K374,Buchungsvarianten!$G$4:$AN$51,COLUMN(X374),FALSE)</f>
        <v>-</v>
      </c>
      <c r="AI374" s="186" t="str">
        <f>VLOOKUP($K374,Buchungsvarianten!$G$4:$AN$51,COLUMN(Y374),FALSE)</f>
        <v>-</v>
      </c>
      <c r="AJ374" s="185" t="str">
        <f>VLOOKUP($K374,Buchungsvarianten!$G$4:$AN$51,COLUMN(Z374),FALSE)</f>
        <v>-</v>
      </c>
      <c r="AK374" s="181" t="str">
        <f>VLOOKUP($K374,Buchungsvarianten!$G$4:$AN$51,COLUMN(AA374),FALSE)</f>
        <v>-</v>
      </c>
      <c r="AL374" s="181" t="str">
        <f>VLOOKUP($K374,Buchungsvarianten!$G$4:$AN$51,COLUMN(AB374),FALSE)</f>
        <v>-</v>
      </c>
      <c r="AM374" s="181" t="str">
        <f>VLOOKUP($K374,Buchungsvarianten!$G$4:$AN$51,COLUMN(AC374),FALSE)</f>
        <v>-</v>
      </c>
      <c r="AN374" s="181" t="str">
        <f>VLOOKUP($K374,Buchungsvarianten!$G$4:$AN$51,COLUMN(AD374),FALSE)</f>
        <v>-</v>
      </c>
      <c r="AO374" s="186" t="str">
        <f>VLOOKUP($K374,Buchungsvarianten!$G$4:$AN$51,COLUMN(AE374),FALSE)</f>
        <v>-</v>
      </c>
      <c r="AP374" s="185" t="str">
        <f>VLOOKUP($K374,Buchungsvarianten!$G$4:$AN$51,COLUMN(AF374),FALSE)</f>
        <v>-</v>
      </c>
      <c r="AQ374" s="181" t="str">
        <f>VLOOKUP($K374,Buchungsvarianten!$G$4:$AN$51,COLUMN(AG374),FALSE)</f>
        <v>-</v>
      </c>
      <c r="AR374" s="186" t="str">
        <f>VLOOKUP($K374,Buchungsvarianten!$G$4:$AN$51,COLUMN(AH374),FALSE)</f>
        <v>-</v>
      </c>
      <c r="AS374" s="35"/>
    </row>
    <row r="375" spans="1:45" ht="30" x14ac:dyDescent="0.25">
      <c r="A375" s="6" t="s">
        <v>27</v>
      </c>
      <c r="B375" s="6" t="s">
        <v>27</v>
      </c>
      <c r="C375" s="6" t="s">
        <v>28</v>
      </c>
      <c r="D375" s="6" t="s">
        <v>68</v>
      </c>
      <c r="E375" s="6">
        <v>55502</v>
      </c>
      <c r="F375" s="119" t="s">
        <v>99</v>
      </c>
      <c r="G375" s="5">
        <f t="shared" si="5"/>
        <v>4</v>
      </c>
      <c r="H375" s="4" t="str">
        <f>VLOOKUP(G375,Buchungsvarianten!$D$4:$F$51,2,FALSE)</f>
        <v>Bring</v>
      </c>
      <c r="I375" s="123" t="str">
        <f>VLOOKUP(K375,Buchungsvarianten!$G$4:$AP$51,36,FALSE)</f>
        <v>HH-&gt;Gem-&gt;WSZ(Verband) -&gt;S/B</v>
      </c>
      <c r="J375" s="116" t="str">
        <f>VLOOKUP(G375,Buchungsvarianten!$D$4:$F$51,3,FALSE)</f>
        <v>WSZ als Anlage des Verbandes</v>
      </c>
      <c r="K375" s="19">
        <v>4</v>
      </c>
      <c r="L375" s="185" t="str">
        <f>VLOOKUP($K375,Buchungsvarianten!$G$4:$AN$51,COLUMN(B375),FALSE)</f>
        <v>&lt;Pers.GLN Gem.&gt;</v>
      </c>
      <c r="M375" s="181" t="str">
        <f>VLOOKUP($K375,Buchungsvarianten!$G$4:$AN$51,COLUMN(C375),FALSE)</f>
        <v>&lt;Pers.GLN Gem.&gt;</v>
      </c>
      <c r="N375" s="181" t="str">
        <f>VLOOKUP($K375,Buchungsvarianten!$G$4:$AN$51,COLUMN(D375),FALSE)</f>
        <v>&lt;ÜN in Strecke&gt;</v>
      </c>
      <c r="O375" s="181" t="str">
        <f>VLOOKUP($K375,Buchungsvarianten!$G$4:$AN$51,COLUMN(E375),FALSE)</f>
        <v>&lt;Pers.GLN Gem.&gt;</v>
      </c>
      <c r="P375" s="181" t="str">
        <f>VLOOKUP($K375,Buchungsvarianten!$G$4:$AN$51,COLUMN(F375),FALSE)</f>
        <v>&lt;Stand.GLN WSZ (Verband)&gt;</v>
      </c>
      <c r="Q375" s="186" t="str">
        <f>VLOOKUP($K375,Buchungsvarianten!$G$4:$AN$51,COLUMN(G375),FALSE)</f>
        <v>&lt;ÜG aus Strecke&gt;</v>
      </c>
      <c r="R375" s="185" t="str">
        <f>VLOOKUP($K375,Buchungsvarianten!$G$4:$AN$51,COLUMN(H375),FALSE)</f>
        <v>&lt;Pers.GLN Gem.&gt;</v>
      </c>
      <c r="S375" s="181" t="str">
        <f>VLOOKUP($K375,Buchungsvarianten!$G$4:$AN$51,COLUMN(I375),FALSE)</f>
        <v>&lt;Anl.GLN WSZ (Verband)&gt;</v>
      </c>
      <c r="T375" s="181" t="str">
        <f>VLOOKUP($K375,Buchungsvarianten!$G$4:$AN$51,COLUMN(J375),FALSE)</f>
        <v>&lt;Übernahme&gt;</v>
      </c>
      <c r="U375" s="181" t="str">
        <f>VLOOKUP($K375,Buchungsvarianten!$G$4:$AN$51,COLUMN(K375),FALSE)</f>
        <v>Anl.GLN WSZ (Verband)</v>
      </c>
      <c r="V375" s="181" t="str">
        <f>VLOOKUP($K375,Buchungsvarianten!$G$4:$AN$51,COLUMN(L375),FALSE)</f>
        <v>Stand.GLN S/B</v>
      </c>
      <c r="W375" s="186" t="str">
        <f>VLOOKUP($K375,Buchungsvarianten!$G$4:$AN$51,COLUMN(M375),FALSE)</f>
        <v>Übergabe</v>
      </c>
      <c r="X375" s="185" t="str">
        <f>VLOOKUP($K375,Buchungsvarianten!$G$4:$AN$51,COLUMN(N375),FALSE)</f>
        <v>Stand.GLN WSZ (Verband)</v>
      </c>
      <c r="Y375" s="181" t="str">
        <f>VLOOKUP($K375,Buchungsvarianten!$G$4:$AN$51,COLUMN(O375),FALSE)</f>
        <v>Anl.GLN S/B</v>
      </c>
      <c r="Z375" s="181" t="str">
        <f>VLOOKUP($K375,Buchungsvarianten!$G$4:$AN$51,COLUMN(P375),FALSE)</f>
        <v>Übernahme</v>
      </c>
      <c r="AA375" s="181" t="str">
        <f>VLOOKUP($K375,Buchungsvarianten!$G$4:$AN$51,COLUMN(Q375),FALSE)</f>
        <v>-</v>
      </c>
      <c r="AB375" s="181" t="str">
        <f>VLOOKUP($K375,Buchungsvarianten!$G$4:$AN$51,COLUMN(R375),FALSE)</f>
        <v>-</v>
      </c>
      <c r="AC375" s="186" t="str">
        <f>VLOOKUP($K375,Buchungsvarianten!$G$4:$AN$51,COLUMN(S375),FALSE)</f>
        <v>-</v>
      </c>
      <c r="AD375" s="185" t="str">
        <f>VLOOKUP($K375,Buchungsvarianten!$G$4:$AN$51,COLUMN(T375),FALSE)</f>
        <v>-</v>
      </c>
      <c r="AE375" s="181" t="str">
        <f>VLOOKUP($K375,Buchungsvarianten!$G$4:$AN$51,COLUMN(U375),FALSE)</f>
        <v>-</v>
      </c>
      <c r="AF375" s="181" t="str">
        <f>VLOOKUP($K375,Buchungsvarianten!$G$4:$AN$51,COLUMN(V375),FALSE)</f>
        <v>-</v>
      </c>
      <c r="AG375" s="181" t="str">
        <f>VLOOKUP($K375,Buchungsvarianten!$G$4:$AN$51,COLUMN(W375),FALSE)</f>
        <v>-</v>
      </c>
      <c r="AH375" s="181" t="str">
        <f>VLOOKUP($K375,Buchungsvarianten!$G$4:$AN$51,COLUMN(X375),FALSE)</f>
        <v>-</v>
      </c>
      <c r="AI375" s="186" t="str">
        <f>VLOOKUP($K375,Buchungsvarianten!$G$4:$AN$51,COLUMN(Y375),FALSE)</f>
        <v>-</v>
      </c>
      <c r="AJ375" s="185" t="str">
        <f>VLOOKUP($K375,Buchungsvarianten!$G$4:$AN$51,COLUMN(Z375),FALSE)</f>
        <v>-</v>
      </c>
      <c r="AK375" s="181" t="str">
        <f>VLOOKUP($K375,Buchungsvarianten!$G$4:$AN$51,COLUMN(AA375),FALSE)</f>
        <v>-</v>
      </c>
      <c r="AL375" s="181" t="str">
        <f>VLOOKUP($K375,Buchungsvarianten!$G$4:$AN$51,COLUMN(AB375),FALSE)</f>
        <v>-</v>
      </c>
      <c r="AM375" s="181" t="str">
        <f>VLOOKUP($K375,Buchungsvarianten!$G$4:$AN$51,COLUMN(AC375),FALSE)</f>
        <v>-</v>
      </c>
      <c r="AN375" s="181" t="str">
        <f>VLOOKUP($K375,Buchungsvarianten!$G$4:$AN$51,COLUMN(AD375),FALSE)</f>
        <v>-</v>
      </c>
      <c r="AO375" s="186" t="str">
        <f>VLOOKUP($K375,Buchungsvarianten!$G$4:$AN$51,COLUMN(AE375),FALSE)</f>
        <v>-</v>
      </c>
      <c r="AP375" s="185" t="str">
        <f>VLOOKUP($K375,Buchungsvarianten!$G$4:$AN$51,COLUMN(AF375),FALSE)</f>
        <v>-</v>
      </c>
      <c r="AQ375" s="181" t="str">
        <f>VLOOKUP($K375,Buchungsvarianten!$G$4:$AN$51,COLUMN(AG375),FALSE)</f>
        <v>-</v>
      </c>
      <c r="AR375" s="186" t="str">
        <f>VLOOKUP($K375,Buchungsvarianten!$G$4:$AN$51,COLUMN(AH375),FALSE)</f>
        <v>-</v>
      </c>
      <c r="AS375" s="35"/>
    </row>
    <row r="376" spans="1:45" ht="30" x14ac:dyDescent="0.25">
      <c r="A376" s="6" t="s">
        <v>27</v>
      </c>
      <c r="B376" s="6" t="s">
        <v>27</v>
      </c>
      <c r="C376" s="6" t="s">
        <v>28</v>
      </c>
      <c r="D376" s="6" t="s">
        <v>68</v>
      </c>
      <c r="E376" s="6">
        <v>59803</v>
      </c>
      <c r="F376" s="119" t="s">
        <v>157</v>
      </c>
      <c r="G376" s="5">
        <f t="shared" si="5"/>
        <v>4</v>
      </c>
      <c r="H376" s="4" t="str">
        <f>VLOOKUP(G376,Buchungsvarianten!$D$4:$F$51,2,FALSE)</f>
        <v>Bring</v>
      </c>
      <c r="I376" s="123" t="str">
        <f>VLOOKUP(K376,Buchungsvarianten!$G$4:$AP$51,36,FALSE)</f>
        <v>HH-&gt;Gem-&gt;WSZ(Verband) -&gt;S/B</v>
      </c>
      <c r="J376" s="116" t="str">
        <f>VLOOKUP(G376,Buchungsvarianten!$D$4:$F$51,3,FALSE)</f>
        <v>WSZ als Anlage des Verbandes</v>
      </c>
      <c r="K376" s="19">
        <v>4</v>
      </c>
      <c r="L376" s="185" t="str">
        <f>VLOOKUP($K376,Buchungsvarianten!$G$4:$AN$51,COLUMN(B376),FALSE)</f>
        <v>&lt;Pers.GLN Gem.&gt;</v>
      </c>
      <c r="M376" s="181" t="str">
        <f>VLOOKUP($K376,Buchungsvarianten!$G$4:$AN$51,COLUMN(C376),FALSE)</f>
        <v>&lt;Pers.GLN Gem.&gt;</v>
      </c>
      <c r="N376" s="181" t="str">
        <f>VLOOKUP($K376,Buchungsvarianten!$G$4:$AN$51,COLUMN(D376),FALSE)</f>
        <v>&lt;ÜN in Strecke&gt;</v>
      </c>
      <c r="O376" s="181" t="str">
        <f>VLOOKUP($K376,Buchungsvarianten!$G$4:$AN$51,COLUMN(E376),FALSE)</f>
        <v>&lt;Pers.GLN Gem.&gt;</v>
      </c>
      <c r="P376" s="181" t="str">
        <f>VLOOKUP($K376,Buchungsvarianten!$G$4:$AN$51,COLUMN(F376),FALSE)</f>
        <v>&lt;Stand.GLN WSZ (Verband)&gt;</v>
      </c>
      <c r="Q376" s="186" t="str">
        <f>VLOOKUP($K376,Buchungsvarianten!$G$4:$AN$51,COLUMN(G376),FALSE)</f>
        <v>&lt;ÜG aus Strecke&gt;</v>
      </c>
      <c r="R376" s="185" t="str">
        <f>VLOOKUP($K376,Buchungsvarianten!$G$4:$AN$51,COLUMN(H376),FALSE)</f>
        <v>&lt;Pers.GLN Gem.&gt;</v>
      </c>
      <c r="S376" s="181" t="str">
        <f>VLOOKUP($K376,Buchungsvarianten!$G$4:$AN$51,COLUMN(I376),FALSE)</f>
        <v>&lt;Anl.GLN WSZ (Verband)&gt;</v>
      </c>
      <c r="T376" s="181" t="str">
        <f>VLOOKUP($K376,Buchungsvarianten!$G$4:$AN$51,COLUMN(J376),FALSE)</f>
        <v>&lt;Übernahme&gt;</v>
      </c>
      <c r="U376" s="181" t="str">
        <f>VLOOKUP($K376,Buchungsvarianten!$G$4:$AN$51,COLUMN(K376),FALSE)</f>
        <v>Anl.GLN WSZ (Verband)</v>
      </c>
      <c r="V376" s="181" t="str">
        <f>VLOOKUP($K376,Buchungsvarianten!$G$4:$AN$51,COLUMN(L376),FALSE)</f>
        <v>Stand.GLN S/B</v>
      </c>
      <c r="W376" s="186" t="str">
        <f>VLOOKUP($K376,Buchungsvarianten!$G$4:$AN$51,COLUMN(M376),FALSE)</f>
        <v>Übergabe</v>
      </c>
      <c r="X376" s="185" t="str">
        <f>VLOOKUP($K376,Buchungsvarianten!$G$4:$AN$51,COLUMN(N376),FALSE)</f>
        <v>Stand.GLN WSZ (Verband)</v>
      </c>
      <c r="Y376" s="181" t="str">
        <f>VLOOKUP($K376,Buchungsvarianten!$G$4:$AN$51,COLUMN(O376),FALSE)</f>
        <v>Anl.GLN S/B</v>
      </c>
      <c r="Z376" s="181" t="str">
        <f>VLOOKUP($K376,Buchungsvarianten!$G$4:$AN$51,COLUMN(P376),FALSE)</f>
        <v>Übernahme</v>
      </c>
      <c r="AA376" s="181" t="str">
        <f>VLOOKUP($K376,Buchungsvarianten!$G$4:$AN$51,COLUMN(Q376),FALSE)</f>
        <v>-</v>
      </c>
      <c r="AB376" s="181" t="str">
        <f>VLOOKUP($K376,Buchungsvarianten!$G$4:$AN$51,COLUMN(R376),FALSE)</f>
        <v>-</v>
      </c>
      <c r="AC376" s="186" t="str">
        <f>VLOOKUP($K376,Buchungsvarianten!$G$4:$AN$51,COLUMN(S376),FALSE)</f>
        <v>-</v>
      </c>
      <c r="AD376" s="185" t="str">
        <f>VLOOKUP($K376,Buchungsvarianten!$G$4:$AN$51,COLUMN(T376),FALSE)</f>
        <v>-</v>
      </c>
      <c r="AE376" s="181" t="str">
        <f>VLOOKUP($K376,Buchungsvarianten!$G$4:$AN$51,COLUMN(U376),FALSE)</f>
        <v>-</v>
      </c>
      <c r="AF376" s="181" t="str">
        <f>VLOOKUP($K376,Buchungsvarianten!$G$4:$AN$51,COLUMN(V376),FALSE)</f>
        <v>-</v>
      </c>
      <c r="AG376" s="181" t="str">
        <f>VLOOKUP($K376,Buchungsvarianten!$G$4:$AN$51,COLUMN(W376),FALSE)</f>
        <v>-</v>
      </c>
      <c r="AH376" s="181" t="str">
        <f>VLOOKUP($K376,Buchungsvarianten!$G$4:$AN$51,COLUMN(X376),FALSE)</f>
        <v>-</v>
      </c>
      <c r="AI376" s="186" t="str">
        <f>VLOOKUP($K376,Buchungsvarianten!$G$4:$AN$51,COLUMN(Y376),FALSE)</f>
        <v>-</v>
      </c>
      <c r="AJ376" s="185" t="str">
        <f>VLOOKUP($K376,Buchungsvarianten!$G$4:$AN$51,COLUMN(Z376),FALSE)</f>
        <v>-</v>
      </c>
      <c r="AK376" s="181" t="str">
        <f>VLOOKUP($K376,Buchungsvarianten!$G$4:$AN$51,COLUMN(AA376),FALSE)</f>
        <v>-</v>
      </c>
      <c r="AL376" s="181" t="str">
        <f>VLOOKUP($K376,Buchungsvarianten!$G$4:$AN$51,COLUMN(AB376),FALSE)</f>
        <v>-</v>
      </c>
      <c r="AM376" s="181" t="str">
        <f>VLOOKUP($K376,Buchungsvarianten!$G$4:$AN$51,COLUMN(AC376),FALSE)</f>
        <v>-</v>
      </c>
      <c r="AN376" s="181" t="str">
        <f>VLOOKUP($K376,Buchungsvarianten!$G$4:$AN$51,COLUMN(AD376),FALSE)</f>
        <v>-</v>
      </c>
      <c r="AO376" s="186" t="str">
        <f>VLOOKUP($K376,Buchungsvarianten!$G$4:$AN$51,COLUMN(AE376),FALSE)</f>
        <v>-</v>
      </c>
      <c r="AP376" s="185" t="str">
        <f>VLOOKUP($K376,Buchungsvarianten!$G$4:$AN$51,COLUMN(AF376),FALSE)</f>
        <v>-</v>
      </c>
      <c r="AQ376" s="181" t="str">
        <f>VLOOKUP($K376,Buchungsvarianten!$G$4:$AN$51,COLUMN(AG376),FALSE)</f>
        <v>-</v>
      </c>
      <c r="AR376" s="186" t="str">
        <f>VLOOKUP($K376,Buchungsvarianten!$G$4:$AN$51,COLUMN(AH376),FALSE)</f>
        <v>-</v>
      </c>
      <c r="AS376" s="35"/>
    </row>
    <row r="377" spans="1:45" ht="30" x14ac:dyDescent="0.25">
      <c r="A377" s="6" t="s">
        <v>27</v>
      </c>
      <c r="B377" s="6" t="s">
        <v>27</v>
      </c>
      <c r="C377" s="6" t="s">
        <v>28</v>
      </c>
      <c r="D377" s="6" t="s">
        <v>68</v>
      </c>
      <c r="E377" s="6">
        <v>59305</v>
      </c>
      <c r="F377" s="119" t="s">
        <v>100</v>
      </c>
      <c r="G377" s="5">
        <f t="shared" si="5"/>
        <v>4</v>
      </c>
      <c r="H377" s="4" t="str">
        <f>VLOOKUP(G377,Buchungsvarianten!$D$4:$F$51,2,FALSE)</f>
        <v>Bring</v>
      </c>
      <c r="I377" s="123" t="str">
        <f>VLOOKUP(K377,Buchungsvarianten!$G$4:$AP$51,36,FALSE)</f>
        <v>HH-&gt;Gem-&gt;WSZ(Verband) -&gt;S/B</v>
      </c>
      <c r="J377" s="116" t="str">
        <f>VLOOKUP(G377,Buchungsvarianten!$D$4:$F$51,3,FALSE)</f>
        <v>WSZ als Anlage des Verbandes</v>
      </c>
      <c r="K377" s="19">
        <v>4</v>
      </c>
      <c r="L377" s="185" t="str">
        <f>VLOOKUP($K377,Buchungsvarianten!$G$4:$AN$51,COLUMN(B377),FALSE)</f>
        <v>&lt;Pers.GLN Gem.&gt;</v>
      </c>
      <c r="M377" s="181" t="str">
        <f>VLOOKUP($K377,Buchungsvarianten!$G$4:$AN$51,COLUMN(C377),FALSE)</f>
        <v>&lt;Pers.GLN Gem.&gt;</v>
      </c>
      <c r="N377" s="181" t="str">
        <f>VLOOKUP($K377,Buchungsvarianten!$G$4:$AN$51,COLUMN(D377),FALSE)</f>
        <v>&lt;ÜN in Strecke&gt;</v>
      </c>
      <c r="O377" s="181" t="str">
        <f>VLOOKUP($K377,Buchungsvarianten!$G$4:$AN$51,COLUMN(E377),FALSE)</f>
        <v>&lt;Pers.GLN Gem.&gt;</v>
      </c>
      <c r="P377" s="181" t="str">
        <f>VLOOKUP($K377,Buchungsvarianten!$G$4:$AN$51,COLUMN(F377),FALSE)</f>
        <v>&lt;Stand.GLN WSZ (Verband)&gt;</v>
      </c>
      <c r="Q377" s="186" t="str">
        <f>VLOOKUP($K377,Buchungsvarianten!$G$4:$AN$51,COLUMN(G377),FALSE)</f>
        <v>&lt;ÜG aus Strecke&gt;</v>
      </c>
      <c r="R377" s="185" t="str">
        <f>VLOOKUP($K377,Buchungsvarianten!$G$4:$AN$51,COLUMN(H377),FALSE)</f>
        <v>&lt;Pers.GLN Gem.&gt;</v>
      </c>
      <c r="S377" s="181" t="str">
        <f>VLOOKUP($K377,Buchungsvarianten!$G$4:$AN$51,COLUMN(I377),FALSE)</f>
        <v>&lt;Anl.GLN WSZ (Verband)&gt;</v>
      </c>
      <c r="T377" s="181" t="str">
        <f>VLOOKUP($K377,Buchungsvarianten!$G$4:$AN$51,COLUMN(J377),FALSE)</f>
        <v>&lt;Übernahme&gt;</v>
      </c>
      <c r="U377" s="181" t="str">
        <f>VLOOKUP($K377,Buchungsvarianten!$G$4:$AN$51,COLUMN(K377),FALSE)</f>
        <v>Anl.GLN WSZ (Verband)</v>
      </c>
      <c r="V377" s="181" t="str">
        <f>VLOOKUP($K377,Buchungsvarianten!$G$4:$AN$51,COLUMN(L377),FALSE)</f>
        <v>Stand.GLN S/B</v>
      </c>
      <c r="W377" s="186" t="str">
        <f>VLOOKUP($K377,Buchungsvarianten!$G$4:$AN$51,COLUMN(M377),FALSE)</f>
        <v>Übergabe</v>
      </c>
      <c r="X377" s="185" t="str">
        <f>VLOOKUP($K377,Buchungsvarianten!$G$4:$AN$51,COLUMN(N377),FALSE)</f>
        <v>Stand.GLN WSZ (Verband)</v>
      </c>
      <c r="Y377" s="181" t="str">
        <f>VLOOKUP($K377,Buchungsvarianten!$G$4:$AN$51,COLUMN(O377),FALSE)</f>
        <v>Anl.GLN S/B</v>
      </c>
      <c r="Z377" s="181" t="str">
        <f>VLOOKUP($K377,Buchungsvarianten!$G$4:$AN$51,COLUMN(P377),FALSE)</f>
        <v>Übernahme</v>
      </c>
      <c r="AA377" s="181" t="str">
        <f>VLOOKUP($K377,Buchungsvarianten!$G$4:$AN$51,COLUMN(Q377),FALSE)</f>
        <v>-</v>
      </c>
      <c r="AB377" s="181" t="str">
        <f>VLOOKUP($K377,Buchungsvarianten!$G$4:$AN$51,COLUMN(R377),FALSE)</f>
        <v>-</v>
      </c>
      <c r="AC377" s="186" t="str">
        <f>VLOOKUP($K377,Buchungsvarianten!$G$4:$AN$51,COLUMN(S377),FALSE)</f>
        <v>-</v>
      </c>
      <c r="AD377" s="185" t="str">
        <f>VLOOKUP($K377,Buchungsvarianten!$G$4:$AN$51,COLUMN(T377),FALSE)</f>
        <v>-</v>
      </c>
      <c r="AE377" s="181" t="str">
        <f>VLOOKUP($K377,Buchungsvarianten!$G$4:$AN$51,COLUMN(U377),FALSE)</f>
        <v>-</v>
      </c>
      <c r="AF377" s="181" t="str">
        <f>VLOOKUP($K377,Buchungsvarianten!$G$4:$AN$51,COLUMN(V377),FALSE)</f>
        <v>-</v>
      </c>
      <c r="AG377" s="181" t="str">
        <f>VLOOKUP($K377,Buchungsvarianten!$G$4:$AN$51,COLUMN(W377),FALSE)</f>
        <v>-</v>
      </c>
      <c r="AH377" s="181" t="str">
        <f>VLOOKUP($K377,Buchungsvarianten!$G$4:$AN$51,COLUMN(X377),FALSE)</f>
        <v>-</v>
      </c>
      <c r="AI377" s="186" t="str">
        <f>VLOOKUP($K377,Buchungsvarianten!$G$4:$AN$51,COLUMN(Y377),FALSE)</f>
        <v>-</v>
      </c>
      <c r="AJ377" s="185" t="str">
        <f>VLOOKUP($K377,Buchungsvarianten!$G$4:$AN$51,COLUMN(Z377),FALSE)</f>
        <v>-</v>
      </c>
      <c r="AK377" s="181" t="str">
        <f>VLOOKUP($K377,Buchungsvarianten!$G$4:$AN$51,COLUMN(AA377),FALSE)</f>
        <v>-</v>
      </c>
      <c r="AL377" s="181" t="str">
        <f>VLOOKUP($K377,Buchungsvarianten!$G$4:$AN$51,COLUMN(AB377),FALSE)</f>
        <v>-</v>
      </c>
      <c r="AM377" s="181" t="str">
        <f>VLOOKUP($K377,Buchungsvarianten!$G$4:$AN$51,COLUMN(AC377),FALSE)</f>
        <v>-</v>
      </c>
      <c r="AN377" s="181" t="str">
        <f>VLOOKUP($K377,Buchungsvarianten!$G$4:$AN$51,COLUMN(AD377),FALSE)</f>
        <v>-</v>
      </c>
      <c r="AO377" s="186" t="str">
        <f>VLOOKUP($K377,Buchungsvarianten!$G$4:$AN$51,COLUMN(AE377),FALSE)</f>
        <v>-</v>
      </c>
      <c r="AP377" s="185" t="str">
        <f>VLOOKUP($K377,Buchungsvarianten!$G$4:$AN$51,COLUMN(AF377),FALSE)</f>
        <v>-</v>
      </c>
      <c r="AQ377" s="181" t="str">
        <f>VLOOKUP($K377,Buchungsvarianten!$G$4:$AN$51,COLUMN(AG377),FALSE)</f>
        <v>-</v>
      </c>
      <c r="AR377" s="186" t="str">
        <f>VLOOKUP($K377,Buchungsvarianten!$G$4:$AN$51,COLUMN(AH377),FALSE)</f>
        <v>-</v>
      </c>
      <c r="AS377" s="35"/>
    </row>
    <row r="378" spans="1:45" ht="30" x14ac:dyDescent="0.25">
      <c r="A378" s="6" t="s">
        <v>27</v>
      </c>
      <c r="B378" s="6" t="s">
        <v>27</v>
      </c>
      <c r="C378" s="6" t="s">
        <v>28</v>
      </c>
      <c r="D378" s="6" t="s">
        <v>68</v>
      </c>
      <c r="E378" s="6">
        <v>55370</v>
      </c>
      <c r="F378" s="119" t="s">
        <v>101</v>
      </c>
      <c r="G378" s="5">
        <f t="shared" si="5"/>
        <v>4</v>
      </c>
      <c r="H378" s="4" t="str">
        <f>VLOOKUP(G378,Buchungsvarianten!$D$4:$F$51,2,FALSE)</f>
        <v>Bring</v>
      </c>
      <c r="I378" s="123" t="str">
        <f>VLOOKUP(K378,Buchungsvarianten!$G$4:$AP$51,36,FALSE)</f>
        <v>HH-&gt;Gem-&gt;WSZ(Verband) -&gt;S/B</v>
      </c>
      <c r="J378" s="116" t="str">
        <f>VLOOKUP(G378,Buchungsvarianten!$D$4:$F$51,3,FALSE)</f>
        <v>WSZ als Anlage des Verbandes</v>
      </c>
      <c r="K378" s="19">
        <v>4</v>
      </c>
      <c r="L378" s="185" t="str">
        <f>VLOOKUP($K378,Buchungsvarianten!$G$4:$AN$51,COLUMN(B378),FALSE)</f>
        <v>&lt;Pers.GLN Gem.&gt;</v>
      </c>
      <c r="M378" s="181" t="str">
        <f>VLOOKUP($K378,Buchungsvarianten!$G$4:$AN$51,COLUMN(C378),FALSE)</f>
        <v>&lt;Pers.GLN Gem.&gt;</v>
      </c>
      <c r="N378" s="181" t="str">
        <f>VLOOKUP($K378,Buchungsvarianten!$G$4:$AN$51,COLUMN(D378),FALSE)</f>
        <v>&lt;ÜN in Strecke&gt;</v>
      </c>
      <c r="O378" s="181" t="str">
        <f>VLOOKUP($K378,Buchungsvarianten!$G$4:$AN$51,COLUMN(E378),FALSE)</f>
        <v>&lt;Pers.GLN Gem.&gt;</v>
      </c>
      <c r="P378" s="181" t="str">
        <f>VLOOKUP($K378,Buchungsvarianten!$G$4:$AN$51,COLUMN(F378),FALSE)</f>
        <v>&lt;Stand.GLN WSZ (Verband)&gt;</v>
      </c>
      <c r="Q378" s="186" t="str">
        <f>VLOOKUP($K378,Buchungsvarianten!$G$4:$AN$51,COLUMN(G378),FALSE)</f>
        <v>&lt;ÜG aus Strecke&gt;</v>
      </c>
      <c r="R378" s="185" t="str">
        <f>VLOOKUP($K378,Buchungsvarianten!$G$4:$AN$51,COLUMN(H378),FALSE)</f>
        <v>&lt;Pers.GLN Gem.&gt;</v>
      </c>
      <c r="S378" s="181" t="str">
        <f>VLOOKUP($K378,Buchungsvarianten!$G$4:$AN$51,COLUMN(I378),FALSE)</f>
        <v>&lt;Anl.GLN WSZ (Verband)&gt;</v>
      </c>
      <c r="T378" s="181" t="str">
        <f>VLOOKUP($K378,Buchungsvarianten!$G$4:$AN$51,COLUMN(J378),FALSE)</f>
        <v>&lt;Übernahme&gt;</v>
      </c>
      <c r="U378" s="181" t="str">
        <f>VLOOKUP($K378,Buchungsvarianten!$G$4:$AN$51,COLUMN(K378),FALSE)</f>
        <v>Anl.GLN WSZ (Verband)</v>
      </c>
      <c r="V378" s="181" t="str">
        <f>VLOOKUP($K378,Buchungsvarianten!$G$4:$AN$51,COLUMN(L378),FALSE)</f>
        <v>Stand.GLN S/B</v>
      </c>
      <c r="W378" s="186" t="str">
        <f>VLOOKUP($K378,Buchungsvarianten!$G$4:$AN$51,COLUMN(M378),FALSE)</f>
        <v>Übergabe</v>
      </c>
      <c r="X378" s="185" t="str">
        <f>VLOOKUP($K378,Buchungsvarianten!$G$4:$AN$51,COLUMN(N378),FALSE)</f>
        <v>Stand.GLN WSZ (Verband)</v>
      </c>
      <c r="Y378" s="181" t="str">
        <f>VLOOKUP($K378,Buchungsvarianten!$G$4:$AN$51,COLUMN(O378),FALSE)</f>
        <v>Anl.GLN S/B</v>
      </c>
      <c r="Z378" s="181" t="str">
        <f>VLOOKUP($K378,Buchungsvarianten!$G$4:$AN$51,COLUMN(P378),FALSE)</f>
        <v>Übernahme</v>
      </c>
      <c r="AA378" s="181" t="str">
        <f>VLOOKUP($K378,Buchungsvarianten!$G$4:$AN$51,COLUMN(Q378),FALSE)</f>
        <v>-</v>
      </c>
      <c r="AB378" s="181" t="str">
        <f>VLOOKUP($K378,Buchungsvarianten!$G$4:$AN$51,COLUMN(R378),FALSE)</f>
        <v>-</v>
      </c>
      <c r="AC378" s="186" t="str">
        <f>VLOOKUP($K378,Buchungsvarianten!$G$4:$AN$51,COLUMN(S378),FALSE)</f>
        <v>-</v>
      </c>
      <c r="AD378" s="185" t="str">
        <f>VLOOKUP($K378,Buchungsvarianten!$G$4:$AN$51,COLUMN(T378),FALSE)</f>
        <v>-</v>
      </c>
      <c r="AE378" s="181" t="str">
        <f>VLOOKUP($K378,Buchungsvarianten!$G$4:$AN$51,COLUMN(U378),FALSE)</f>
        <v>-</v>
      </c>
      <c r="AF378" s="181" t="str">
        <f>VLOOKUP($K378,Buchungsvarianten!$G$4:$AN$51,COLUMN(V378),FALSE)</f>
        <v>-</v>
      </c>
      <c r="AG378" s="181" t="str">
        <f>VLOOKUP($K378,Buchungsvarianten!$G$4:$AN$51,COLUMN(W378),FALSE)</f>
        <v>-</v>
      </c>
      <c r="AH378" s="181" t="str">
        <f>VLOOKUP($K378,Buchungsvarianten!$G$4:$AN$51,COLUMN(X378),FALSE)</f>
        <v>-</v>
      </c>
      <c r="AI378" s="186" t="str">
        <f>VLOOKUP($K378,Buchungsvarianten!$G$4:$AN$51,COLUMN(Y378),FALSE)</f>
        <v>-</v>
      </c>
      <c r="AJ378" s="185" t="str">
        <f>VLOOKUP($K378,Buchungsvarianten!$G$4:$AN$51,COLUMN(Z378),FALSE)</f>
        <v>-</v>
      </c>
      <c r="AK378" s="181" t="str">
        <f>VLOOKUP($K378,Buchungsvarianten!$G$4:$AN$51,COLUMN(AA378),FALSE)</f>
        <v>-</v>
      </c>
      <c r="AL378" s="181" t="str">
        <f>VLOOKUP($K378,Buchungsvarianten!$G$4:$AN$51,COLUMN(AB378),FALSE)</f>
        <v>-</v>
      </c>
      <c r="AM378" s="181" t="str">
        <f>VLOOKUP($K378,Buchungsvarianten!$G$4:$AN$51,COLUMN(AC378),FALSE)</f>
        <v>-</v>
      </c>
      <c r="AN378" s="181" t="str">
        <f>VLOOKUP($K378,Buchungsvarianten!$G$4:$AN$51,COLUMN(AD378),FALSE)</f>
        <v>-</v>
      </c>
      <c r="AO378" s="186" t="str">
        <f>VLOOKUP($K378,Buchungsvarianten!$G$4:$AN$51,COLUMN(AE378),FALSE)</f>
        <v>-</v>
      </c>
      <c r="AP378" s="185" t="str">
        <f>VLOOKUP($K378,Buchungsvarianten!$G$4:$AN$51,COLUMN(AF378),FALSE)</f>
        <v>-</v>
      </c>
      <c r="AQ378" s="181" t="str">
        <f>VLOOKUP($K378,Buchungsvarianten!$G$4:$AN$51,COLUMN(AG378),FALSE)</f>
        <v>-</v>
      </c>
      <c r="AR378" s="186" t="str">
        <f>VLOOKUP($K378,Buchungsvarianten!$G$4:$AN$51,COLUMN(AH378),FALSE)</f>
        <v>-</v>
      </c>
      <c r="AS378" s="35"/>
    </row>
    <row r="379" spans="1:45" ht="30" x14ac:dyDescent="0.25">
      <c r="A379" s="6" t="s">
        <v>27</v>
      </c>
      <c r="B379" s="6" t="s">
        <v>27</v>
      </c>
      <c r="C379" s="6" t="s">
        <v>28</v>
      </c>
      <c r="D379" s="6" t="s">
        <v>68</v>
      </c>
      <c r="E379" s="6">
        <v>55220</v>
      </c>
      <c r="F379" s="119" t="s">
        <v>102</v>
      </c>
      <c r="G379" s="5">
        <f t="shared" si="5"/>
        <v>4</v>
      </c>
      <c r="H379" s="4" t="str">
        <f>VLOOKUP(G379,Buchungsvarianten!$D$4:$F$51,2,FALSE)</f>
        <v>Bring</v>
      </c>
      <c r="I379" s="123" t="str">
        <f>VLOOKUP(K379,Buchungsvarianten!$G$4:$AP$51,36,FALSE)</f>
        <v>HH-&gt;Gem-&gt;WSZ(Verband) -&gt;S/B</v>
      </c>
      <c r="J379" s="116" t="str">
        <f>VLOOKUP(G379,Buchungsvarianten!$D$4:$F$51,3,FALSE)</f>
        <v>WSZ als Anlage des Verbandes</v>
      </c>
      <c r="K379" s="19">
        <v>4</v>
      </c>
      <c r="L379" s="185" t="str">
        <f>VLOOKUP($K379,Buchungsvarianten!$G$4:$AN$51,COLUMN(B379),FALSE)</f>
        <v>&lt;Pers.GLN Gem.&gt;</v>
      </c>
      <c r="M379" s="181" t="str">
        <f>VLOOKUP($K379,Buchungsvarianten!$G$4:$AN$51,COLUMN(C379),FALSE)</f>
        <v>&lt;Pers.GLN Gem.&gt;</v>
      </c>
      <c r="N379" s="181" t="str">
        <f>VLOOKUP($K379,Buchungsvarianten!$G$4:$AN$51,COLUMN(D379),FALSE)</f>
        <v>&lt;ÜN in Strecke&gt;</v>
      </c>
      <c r="O379" s="181" t="str">
        <f>VLOOKUP($K379,Buchungsvarianten!$G$4:$AN$51,COLUMN(E379),FALSE)</f>
        <v>&lt;Pers.GLN Gem.&gt;</v>
      </c>
      <c r="P379" s="181" t="str">
        <f>VLOOKUP($K379,Buchungsvarianten!$G$4:$AN$51,COLUMN(F379),FALSE)</f>
        <v>&lt;Stand.GLN WSZ (Verband)&gt;</v>
      </c>
      <c r="Q379" s="186" t="str">
        <f>VLOOKUP($K379,Buchungsvarianten!$G$4:$AN$51,COLUMN(G379),FALSE)</f>
        <v>&lt;ÜG aus Strecke&gt;</v>
      </c>
      <c r="R379" s="185" t="str">
        <f>VLOOKUP($K379,Buchungsvarianten!$G$4:$AN$51,COLUMN(H379),FALSE)</f>
        <v>&lt;Pers.GLN Gem.&gt;</v>
      </c>
      <c r="S379" s="181" t="str">
        <f>VLOOKUP($K379,Buchungsvarianten!$G$4:$AN$51,COLUMN(I379),FALSE)</f>
        <v>&lt;Anl.GLN WSZ (Verband)&gt;</v>
      </c>
      <c r="T379" s="181" t="str">
        <f>VLOOKUP($K379,Buchungsvarianten!$G$4:$AN$51,COLUMN(J379),FALSE)</f>
        <v>&lt;Übernahme&gt;</v>
      </c>
      <c r="U379" s="181" t="str">
        <f>VLOOKUP($K379,Buchungsvarianten!$G$4:$AN$51,COLUMN(K379),FALSE)</f>
        <v>Anl.GLN WSZ (Verband)</v>
      </c>
      <c r="V379" s="181" t="str">
        <f>VLOOKUP($K379,Buchungsvarianten!$G$4:$AN$51,COLUMN(L379),FALSE)</f>
        <v>Stand.GLN S/B</v>
      </c>
      <c r="W379" s="186" t="str">
        <f>VLOOKUP($K379,Buchungsvarianten!$G$4:$AN$51,COLUMN(M379),FALSE)</f>
        <v>Übergabe</v>
      </c>
      <c r="X379" s="185" t="str">
        <f>VLOOKUP($K379,Buchungsvarianten!$G$4:$AN$51,COLUMN(N379),FALSE)</f>
        <v>Stand.GLN WSZ (Verband)</v>
      </c>
      <c r="Y379" s="181" t="str">
        <f>VLOOKUP($K379,Buchungsvarianten!$G$4:$AN$51,COLUMN(O379),FALSE)</f>
        <v>Anl.GLN S/B</v>
      </c>
      <c r="Z379" s="181" t="str">
        <f>VLOOKUP($K379,Buchungsvarianten!$G$4:$AN$51,COLUMN(P379),FALSE)</f>
        <v>Übernahme</v>
      </c>
      <c r="AA379" s="181" t="str">
        <f>VLOOKUP($K379,Buchungsvarianten!$G$4:$AN$51,COLUMN(Q379),FALSE)</f>
        <v>-</v>
      </c>
      <c r="AB379" s="181" t="str">
        <f>VLOOKUP($K379,Buchungsvarianten!$G$4:$AN$51,COLUMN(R379),FALSE)</f>
        <v>-</v>
      </c>
      <c r="AC379" s="186" t="str">
        <f>VLOOKUP($K379,Buchungsvarianten!$G$4:$AN$51,COLUMN(S379),FALSE)</f>
        <v>-</v>
      </c>
      <c r="AD379" s="185" t="str">
        <f>VLOOKUP($K379,Buchungsvarianten!$G$4:$AN$51,COLUMN(T379),FALSE)</f>
        <v>-</v>
      </c>
      <c r="AE379" s="181" t="str">
        <f>VLOOKUP($K379,Buchungsvarianten!$G$4:$AN$51,COLUMN(U379),FALSE)</f>
        <v>-</v>
      </c>
      <c r="AF379" s="181" t="str">
        <f>VLOOKUP($K379,Buchungsvarianten!$G$4:$AN$51,COLUMN(V379),FALSE)</f>
        <v>-</v>
      </c>
      <c r="AG379" s="181" t="str">
        <f>VLOOKUP($K379,Buchungsvarianten!$G$4:$AN$51,COLUMN(W379),FALSE)</f>
        <v>-</v>
      </c>
      <c r="AH379" s="181" t="str">
        <f>VLOOKUP($K379,Buchungsvarianten!$G$4:$AN$51,COLUMN(X379),FALSE)</f>
        <v>-</v>
      </c>
      <c r="AI379" s="186" t="str">
        <f>VLOOKUP($K379,Buchungsvarianten!$G$4:$AN$51,COLUMN(Y379),FALSE)</f>
        <v>-</v>
      </c>
      <c r="AJ379" s="185" t="str">
        <f>VLOOKUP($K379,Buchungsvarianten!$G$4:$AN$51,COLUMN(Z379),FALSE)</f>
        <v>-</v>
      </c>
      <c r="AK379" s="181" t="str">
        <f>VLOOKUP($K379,Buchungsvarianten!$G$4:$AN$51,COLUMN(AA379),FALSE)</f>
        <v>-</v>
      </c>
      <c r="AL379" s="181" t="str">
        <f>VLOOKUP($K379,Buchungsvarianten!$G$4:$AN$51,COLUMN(AB379),FALSE)</f>
        <v>-</v>
      </c>
      <c r="AM379" s="181" t="str">
        <f>VLOOKUP($K379,Buchungsvarianten!$G$4:$AN$51,COLUMN(AC379),FALSE)</f>
        <v>-</v>
      </c>
      <c r="AN379" s="181" t="str">
        <f>VLOOKUP($K379,Buchungsvarianten!$G$4:$AN$51,COLUMN(AD379),FALSE)</f>
        <v>-</v>
      </c>
      <c r="AO379" s="186" t="str">
        <f>VLOOKUP($K379,Buchungsvarianten!$G$4:$AN$51,COLUMN(AE379),FALSE)</f>
        <v>-</v>
      </c>
      <c r="AP379" s="185" t="str">
        <f>VLOOKUP($K379,Buchungsvarianten!$G$4:$AN$51,COLUMN(AF379),FALSE)</f>
        <v>-</v>
      </c>
      <c r="AQ379" s="181" t="str">
        <f>VLOOKUP($K379,Buchungsvarianten!$G$4:$AN$51,COLUMN(AG379),FALSE)</f>
        <v>-</v>
      </c>
      <c r="AR379" s="186" t="str">
        <f>VLOOKUP($K379,Buchungsvarianten!$G$4:$AN$51,COLUMN(AH379),FALSE)</f>
        <v>-</v>
      </c>
      <c r="AS379" s="35"/>
    </row>
    <row r="380" spans="1:45" ht="30" x14ac:dyDescent="0.25">
      <c r="A380" s="6" t="s">
        <v>27</v>
      </c>
      <c r="B380" s="6" t="s">
        <v>27</v>
      </c>
      <c r="C380" s="6" t="s">
        <v>28</v>
      </c>
      <c r="D380" s="6" t="s">
        <v>68</v>
      </c>
      <c r="E380" s="6">
        <v>52404</v>
      </c>
      <c r="F380" s="119" t="s">
        <v>103</v>
      </c>
      <c r="G380" s="5">
        <f t="shared" si="5"/>
        <v>4</v>
      </c>
      <c r="H380" s="4" t="str">
        <f>VLOOKUP(G380,Buchungsvarianten!$D$4:$F$51,2,FALSE)</f>
        <v>Bring</v>
      </c>
      <c r="I380" s="123" t="str">
        <f>VLOOKUP(K380,Buchungsvarianten!$G$4:$AP$51,36,FALSE)</f>
        <v>HH-&gt;Gem-&gt;WSZ(Verband) -&gt;S/B</v>
      </c>
      <c r="J380" s="116" t="str">
        <f>VLOOKUP(G380,Buchungsvarianten!$D$4:$F$51,3,FALSE)</f>
        <v>WSZ als Anlage des Verbandes</v>
      </c>
      <c r="K380" s="19">
        <v>4</v>
      </c>
      <c r="L380" s="185" t="str">
        <f>VLOOKUP($K380,Buchungsvarianten!$G$4:$AN$51,COLUMN(B380),FALSE)</f>
        <v>&lt;Pers.GLN Gem.&gt;</v>
      </c>
      <c r="M380" s="181" t="str">
        <f>VLOOKUP($K380,Buchungsvarianten!$G$4:$AN$51,COLUMN(C380),FALSE)</f>
        <v>&lt;Pers.GLN Gem.&gt;</v>
      </c>
      <c r="N380" s="181" t="str">
        <f>VLOOKUP($K380,Buchungsvarianten!$G$4:$AN$51,COLUMN(D380),FALSE)</f>
        <v>&lt;ÜN in Strecke&gt;</v>
      </c>
      <c r="O380" s="181" t="str">
        <f>VLOOKUP($K380,Buchungsvarianten!$G$4:$AN$51,COLUMN(E380),FALSE)</f>
        <v>&lt;Pers.GLN Gem.&gt;</v>
      </c>
      <c r="P380" s="181" t="str">
        <f>VLOOKUP($K380,Buchungsvarianten!$G$4:$AN$51,COLUMN(F380),FALSE)</f>
        <v>&lt;Stand.GLN WSZ (Verband)&gt;</v>
      </c>
      <c r="Q380" s="186" t="str">
        <f>VLOOKUP($K380,Buchungsvarianten!$G$4:$AN$51,COLUMN(G380),FALSE)</f>
        <v>&lt;ÜG aus Strecke&gt;</v>
      </c>
      <c r="R380" s="185" t="str">
        <f>VLOOKUP($K380,Buchungsvarianten!$G$4:$AN$51,COLUMN(H380),FALSE)</f>
        <v>&lt;Pers.GLN Gem.&gt;</v>
      </c>
      <c r="S380" s="181" t="str">
        <f>VLOOKUP($K380,Buchungsvarianten!$G$4:$AN$51,COLUMN(I380),FALSE)</f>
        <v>&lt;Anl.GLN WSZ (Verband)&gt;</v>
      </c>
      <c r="T380" s="181" t="str">
        <f>VLOOKUP($K380,Buchungsvarianten!$G$4:$AN$51,COLUMN(J380),FALSE)</f>
        <v>&lt;Übernahme&gt;</v>
      </c>
      <c r="U380" s="181" t="str">
        <f>VLOOKUP($K380,Buchungsvarianten!$G$4:$AN$51,COLUMN(K380),FALSE)</f>
        <v>Anl.GLN WSZ (Verband)</v>
      </c>
      <c r="V380" s="181" t="str">
        <f>VLOOKUP($K380,Buchungsvarianten!$G$4:$AN$51,COLUMN(L380),FALSE)</f>
        <v>Stand.GLN S/B</v>
      </c>
      <c r="W380" s="186" t="str">
        <f>VLOOKUP($K380,Buchungsvarianten!$G$4:$AN$51,COLUMN(M380),FALSE)</f>
        <v>Übergabe</v>
      </c>
      <c r="X380" s="185" t="str">
        <f>VLOOKUP($K380,Buchungsvarianten!$G$4:$AN$51,COLUMN(N380),FALSE)</f>
        <v>Stand.GLN WSZ (Verband)</v>
      </c>
      <c r="Y380" s="181" t="str">
        <f>VLOOKUP($K380,Buchungsvarianten!$G$4:$AN$51,COLUMN(O380),FALSE)</f>
        <v>Anl.GLN S/B</v>
      </c>
      <c r="Z380" s="181" t="str">
        <f>VLOOKUP($K380,Buchungsvarianten!$G$4:$AN$51,COLUMN(P380),FALSE)</f>
        <v>Übernahme</v>
      </c>
      <c r="AA380" s="181" t="str">
        <f>VLOOKUP($K380,Buchungsvarianten!$G$4:$AN$51,COLUMN(Q380),FALSE)</f>
        <v>-</v>
      </c>
      <c r="AB380" s="181" t="str">
        <f>VLOOKUP($K380,Buchungsvarianten!$G$4:$AN$51,COLUMN(R380),FALSE)</f>
        <v>-</v>
      </c>
      <c r="AC380" s="186" t="str">
        <f>VLOOKUP($K380,Buchungsvarianten!$G$4:$AN$51,COLUMN(S380),FALSE)</f>
        <v>-</v>
      </c>
      <c r="AD380" s="185" t="str">
        <f>VLOOKUP($K380,Buchungsvarianten!$G$4:$AN$51,COLUMN(T380),FALSE)</f>
        <v>-</v>
      </c>
      <c r="AE380" s="181" t="str">
        <f>VLOOKUP($K380,Buchungsvarianten!$G$4:$AN$51,COLUMN(U380),FALSE)</f>
        <v>-</v>
      </c>
      <c r="AF380" s="181" t="str">
        <f>VLOOKUP($K380,Buchungsvarianten!$G$4:$AN$51,COLUMN(V380),FALSE)</f>
        <v>-</v>
      </c>
      <c r="AG380" s="181" t="str">
        <f>VLOOKUP($K380,Buchungsvarianten!$G$4:$AN$51,COLUMN(W380),FALSE)</f>
        <v>-</v>
      </c>
      <c r="AH380" s="181" t="str">
        <f>VLOOKUP($K380,Buchungsvarianten!$G$4:$AN$51,COLUMN(X380),FALSE)</f>
        <v>-</v>
      </c>
      <c r="AI380" s="186" t="str">
        <f>VLOOKUP($K380,Buchungsvarianten!$G$4:$AN$51,COLUMN(Y380),FALSE)</f>
        <v>-</v>
      </c>
      <c r="AJ380" s="185" t="str">
        <f>VLOOKUP($K380,Buchungsvarianten!$G$4:$AN$51,COLUMN(Z380),FALSE)</f>
        <v>-</v>
      </c>
      <c r="AK380" s="181" t="str">
        <f>VLOOKUP($K380,Buchungsvarianten!$G$4:$AN$51,COLUMN(AA380),FALSE)</f>
        <v>-</v>
      </c>
      <c r="AL380" s="181" t="str">
        <f>VLOOKUP($K380,Buchungsvarianten!$G$4:$AN$51,COLUMN(AB380),FALSE)</f>
        <v>-</v>
      </c>
      <c r="AM380" s="181" t="str">
        <f>VLOOKUP($K380,Buchungsvarianten!$G$4:$AN$51,COLUMN(AC380),FALSE)</f>
        <v>-</v>
      </c>
      <c r="AN380" s="181" t="str">
        <f>VLOOKUP($K380,Buchungsvarianten!$G$4:$AN$51,COLUMN(AD380),FALSE)</f>
        <v>-</v>
      </c>
      <c r="AO380" s="186" t="str">
        <f>VLOOKUP($K380,Buchungsvarianten!$G$4:$AN$51,COLUMN(AE380),FALSE)</f>
        <v>-</v>
      </c>
      <c r="AP380" s="185" t="str">
        <f>VLOOKUP($K380,Buchungsvarianten!$G$4:$AN$51,COLUMN(AF380),FALSE)</f>
        <v>-</v>
      </c>
      <c r="AQ380" s="181" t="str">
        <f>VLOOKUP($K380,Buchungsvarianten!$G$4:$AN$51,COLUMN(AG380),FALSE)</f>
        <v>-</v>
      </c>
      <c r="AR380" s="186" t="str">
        <f>VLOOKUP($K380,Buchungsvarianten!$G$4:$AN$51,COLUMN(AH380),FALSE)</f>
        <v>-</v>
      </c>
      <c r="AS380" s="35"/>
    </row>
    <row r="381" spans="1:45" ht="30" x14ac:dyDescent="0.25">
      <c r="A381" s="6" t="s">
        <v>27</v>
      </c>
      <c r="B381" s="6" t="s">
        <v>27</v>
      </c>
      <c r="C381" s="6" t="s">
        <v>28</v>
      </c>
      <c r="D381" s="6" t="s">
        <v>68</v>
      </c>
      <c r="E381" s="6">
        <v>52103</v>
      </c>
      <c r="F381" s="119" t="s">
        <v>104</v>
      </c>
      <c r="G381" s="5">
        <f t="shared" si="5"/>
        <v>4</v>
      </c>
      <c r="H381" s="4" t="str">
        <f>VLOOKUP(G381,Buchungsvarianten!$D$4:$F$51,2,FALSE)</f>
        <v>Bring</v>
      </c>
      <c r="I381" s="123" t="str">
        <f>VLOOKUP(K381,Buchungsvarianten!$G$4:$AP$51,36,FALSE)</f>
        <v>HH-&gt;Gem-&gt;WSZ(Verband) -&gt;S/B</v>
      </c>
      <c r="J381" s="116" t="str">
        <f>VLOOKUP(G381,Buchungsvarianten!$D$4:$F$51,3,FALSE)</f>
        <v>WSZ als Anlage des Verbandes</v>
      </c>
      <c r="K381" s="19">
        <v>4</v>
      </c>
      <c r="L381" s="185" t="str">
        <f>VLOOKUP($K381,Buchungsvarianten!$G$4:$AN$51,COLUMN(B381),FALSE)</f>
        <v>&lt;Pers.GLN Gem.&gt;</v>
      </c>
      <c r="M381" s="181" t="str">
        <f>VLOOKUP($K381,Buchungsvarianten!$G$4:$AN$51,COLUMN(C381),FALSE)</f>
        <v>&lt;Pers.GLN Gem.&gt;</v>
      </c>
      <c r="N381" s="181" t="str">
        <f>VLOOKUP($K381,Buchungsvarianten!$G$4:$AN$51,COLUMN(D381),FALSE)</f>
        <v>&lt;ÜN in Strecke&gt;</v>
      </c>
      <c r="O381" s="181" t="str">
        <f>VLOOKUP($K381,Buchungsvarianten!$G$4:$AN$51,COLUMN(E381),FALSE)</f>
        <v>&lt;Pers.GLN Gem.&gt;</v>
      </c>
      <c r="P381" s="181" t="str">
        <f>VLOOKUP($K381,Buchungsvarianten!$G$4:$AN$51,COLUMN(F381),FALSE)</f>
        <v>&lt;Stand.GLN WSZ (Verband)&gt;</v>
      </c>
      <c r="Q381" s="186" t="str">
        <f>VLOOKUP($K381,Buchungsvarianten!$G$4:$AN$51,COLUMN(G381),FALSE)</f>
        <v>&lt;ÜG aus Strecke&gt;</v>
      </c>
      <c r="R381" s="185" t="str">
        <f>VLOOKUP($K381,Buchungsvarianten!$G$4:$AN$51,COLUMN(H381),FALSE)</f>
        <v>&lt;Pers.GLN Gem.&gt;</v>
      </c>
      <c r="S381" s="181" t="str">
        <f>VLOOKUP($K381,Buchungsvarianten!$G$4:$AN$51,COLUMN(I381),FALSE)</f>
        <v>&lt;Anl.GLN WSZ (Verband)&gt;</v>
      </c>
      <c r="T381" s="181" t="str">
        <f>VLOOKUP($K381,Buchungsvarianten!$G$4:$AN$51,COLUMN(J381),FALSE)</f>
        <v>&lt;Übernahme&gt;</v>
      </c>
      <c r="U381" s="181" t="str">
        <f>VLOOKUP($K381,Buchungsvarianten!$G$4:$AN$51,COLUMN(K381),FALSE)</f>
        <v>Anl.GLN WSZ (Verband)</v>
      </c>
      <c r="V381" s="181" t="str">
        <f>VLOOKUP($K381,Buchungsvarianten!$G$4:$AN$51,COLUMN(L381),FALSE)</f>
        <v>Stand.GLN S/B</v>
      </c>
      <c r="W381" s="186" t="str">
        <f>VLOOKUP($K381,Buchungsvarianten!$G$4:$AN$51,COLUMN(M381),FALSE)</f>
        <v>Übergabe</v>
      </c>
      <c r="X381" s="185" t="str">
        <f>VLOOKUP($K381,Buchungsvarianten!$G$4:$AN$51,COLUMN(N381),FALSE)</f>
        <v>Stand.GLN WSZ (Verband)</v>
      </c>
      <c r="Y381" s="181" t="str">
        <f>VLOOKUP($K381,Buchungsvarianten!$G$4:$AN$51,COLUMN(O381),FALSE)</f>
        <v>Anl.GLN S/B</v>
      </c>
      <c r="Z381" s="181" t="str">
        <f>VLOOKUP($K381,Buchungsvarianten!$G$4:$AN$51,COLUMN(P381),FALSE)</f>
        <v>Übernahme</v>
      </c>
      <c r="AA381" s="181" t="str">
        <f>VLOOKUP($K381,Buchungsvarianten!$G$4:$AN$51,COLUMN(Q381),FALSE)</f>
        <v>-</v>
      </c>
      <c r="AB381" s="181" t="str">
        <f>VLOOKUP($K381,Buchungsvarianten!$G$4:$AN$51,COLUMN(R381),FALSE)</f>
        <v>-</v>
      </c>
      <c r="AC381" s="186" t="str">
        <f>VLOOKUP($K381,Buchungsvarianten!$G$4:$AN$51,COLUMN(S381),FALSE)</f>
        <v>-</v>
      </c>
      <c r="AD381" s="185" t="str">
        <f>VLOOKUP($K381,Buchungsvarianten!$G$4:$AN$51,COLUMN(T381),FALSE)</f>
        <v>-</v>
      </c>
      <c r="AE381" s="181" t="str">
        <f>VLOOKUP($K381,Buchungsvarianten!$G$4:$AN$51,COLUMN(U381),FALSE)</f>
        <v>-</v>
      </c>
      <c r="AF381" s="181" t="str">
        <f>VLOOKUP($K381,Buchungsvarianten!$G$4:$AN$51,COLUMN(V381),FALSE)</f>
        <v>-</v>
      </c>
      <c r="AG381" s="181" t="str">
        <f>VLOOKUP($K381,Buchungsvarianten!$G$4:$AN$51,COLUMN(W381),FALSE)</f>
        <v>-</v>
      </c>
      <c r="AH381" s="181" t="str">
        <f>VLOOKUP($K381,Buchungsvarianten!$G$4:$AN$51,COLUMN(X381),FALSE)</f>
        <v>-</v>
      </c>
      <c r="AI381" s="186" t="str">
        <f>VLOOKUP($K381,Buchungsvarianten!$G$4:$AN$51,COLUMN(Y381),FALSE)</f>
        <v>-</v>
      </c>
      <c r="AJ381" s="185" t="str">
        <f>VLOOKUP($K381,Buchungsvarianten!$G$4:$AN$51,COLUMN(Z381),FALSE)</f>
        <v>-</v>
      </c>
      <c r="AK381" s="181" t="str">
        <f>VLOOKUP($K381,Buchungsvarianten!$G$4:$AN$51,COLUMN(AA381),FALSE)</f>
        <v>-</v>
      </c>
      <c r="AL381" s="181" t="str">
        <f>VLOOKUP($K381,Buchungsvarianten!$G$4:$AN$51,COLUMN(AB381),FALSE)</f>
        <v>-</v>
      </c>
      <c r="AM381" s="181" t="str">
        <f>VLOOKUP($K381,Buchungsvarianten!$G$4:$AN$51,COLUMN(AC381),FALSE)</f>
        <v>-</v>
      </c>
      <c r="AN381" s="181" t="str">
        <f>VLOOKUP($K381,Buchungsvarianten!$G$4:$AN$51,COLUMN(AD381),FALSE)</f>
        <v>-</v>
      </c>
      <c r="AO381" s="186" t="str">
        <f>VLOOKUP($K381,Buchungsvarianten!$G$4:$AN$51,COLUMN(AE381),FALSE)</f>
        <v>-</v>
      </c>
      <c r="AP381" s="185" t="str">
        <f>VLOOKUP($K381,Buchungsvarianten!$G$4:$AN$51,COLUMN(AF381),FALSE)</f>
        <v>-</v>
      </c>
      <c r="AQ381" s="181" t="str">
        <f>VLOOKUP($K381,Buchungsvarianten!$G$4:$AN$51,COLUMN(AG381),FALSE)</f>
        <v>-</v>
      </c>
      <c r="AR381" s="186" t="str">
        <f>VLOOKUP($K381,Buchungsvarianten!$G$4:$AN$51,COLUMN(AH381),FALSE)</f>
        <v>-</v>
      </c>
      <c r="AS381" s="35"/>
    </row>
    <row r="382" spans="1:45" ht="30" x14ac:dyDescent="0.25">
      <c r="A382" s="6" t="s">
        <v>27</v>
      </c>
      <c r="B382" s="6" t="s">
        <v>27</v>
      </c>
      <c r="C382" s="6" t="s">
        <v>28</v>
      </c>
      <c r="D382" s="6" t="s">
        <v>68</v>
      </c>
      <c r="E382" s="6">
        <v>35322</v>
      </c>
      <c r="F382" s="119" t="s">
        <v>816</v>
      </c>
      <c r="G382" s="5">
        <f t="shared" si="5"/>
        <v>4</v>
      </c>
      <c r="H382" s="4" t="str">
        <f>VLOOKUP(G382,Buchungsvarianten!$D$4:$F$51,2,FALSE)</f>
        <v>Bring</v>
      </c>
      <c r="I382" s="123" t="str">
        <f>VLOOKUP(K382,Buchungsvarianten!$G$4:$AP$51,36,FALSE)</f>
        <v>HH-&gt;Gem-&gt;WSZ(Verband) -&gt;S/B</v>
      </c>
      <c r="J382" s="116" t="str">
        <f>VLOOKUP(G382,Buchungsvarianten!$D$4:$F$51,3,FALSE)</f>
        <v>WSZ als Anlage des Verbandes</v>
      </c>
      <c r="K382" s="19">
        <v>4</v>
      </c>
      <c r="L382" s="185" t="str">
        <f>VLOOKUP($K382,Buchungsvarianten!$G$4:$AN$51,COLUMN(B382),FALSE)</f>
        <v>&lt;Pers.GLN Gem.&gt;</v>
      </c>
      <c r="M382" s="181" t="str">
        <f>VLOOKUP($K382,Buchungsvarianten!$G$4:$AN$51,COLUMN(C382),FALSE)</f>
        <v>&lt;Pers.GLN Gem.&gt;</v>
      </c>
      <c r="N382" s="181" t="str">
        <f>VLOOKUP($K382,Buchungsvarianten!$G$4:$AN$51,COLUMN(D382),FALSE)</f>
        <v>&lt;ÜN in Strecke&gt;</v>
      </c>
      <c r="O382" s="181" t="str">
        <f>VLOOKUP($K382,Buchungsvarianten!$G$4:$AN$51,COLUMN(E382),FALSE)</f>
        <v>&lt;Pers.GLN Gem.&gt;</v>
      </c>
      <c r="P382" s="181" t="str">
        <f>VLOOKUP($K382,Buchungsvarianten!$G$4:$AN$51,COLUMN(F382),FALSE)</f>
        <v>&lt;Stand.GLN WSZ (Verband)&gt;</v>
      </c>
      <c r="Q382" s="186" t="str">
        <f>VLOOKUP($K382,Buchungsvarianten!$G$4:$AN$51,COLUMN(G382),FALSE)</f>
        <v>&lt;ÜG aus Strecke&gt;</v>
      </c>
      <c r="R382" s="185" t="str">
        <f>VLOOKUP($K382,Buchungsvarianten!$G$4:$AN$51,COLUMN(H382),FALSE)</f>
        <v>&lt;Pers.GLN Gem.&gt;</v>
      </c>
      <c r="S382" s="181" t="str">
        <f>VLOOKUP($K382,Buchungsvarianten!$G$4:$AN$51,COLUMN(I382),FALSE)</f>
        <v>&lt;Anl.GLN WSZ (Verband)&gt;</v>
      </c>
      <c r="T382" s="181" t="str">
        <f>VLOOKUP($K382,Buchungsvarianten!$G$4:$AN$51,COLUMN(J382),FALSE)</f>
        <v>&lt;Übernahme&gt;</v>
      </c>
      <c r="U382" s="181" t="str">
        <f>VLOOKUP($K382,Buchungsvarianten!$G$4:$AN$51,COLUMN(K382),FALSE)</f>
        <v>Anl.GLN WSZ (Verband)</v>
      </c>
      <c r="V382" s="181" t="str">
        <f>VLOOKUP($K382,Buchungsvarianten!$G$4:$AN$51,COLUMN(L382),FALSE)</f>
        <v>Stand.GLN S/B</v>
      </c>
      <c r="W382" s="186" t="str">
        <f>VLOOKUP($K382,Buchungsvarianten!$G$4:$AN$51,COLUMN(M382),FALSE)</f>
        <v>Übergabe</v>
      </c>
      <c r="X382" s="185" t="str">
        <f>VLOOKUP($K382,Buchungsvarianten!$G$4:$AN$51,COLUMN(N382),FALSE)</f>
        <v>Stand.GLN WSZ (Verband)</v>
      </c>
      <c r="Y382" s="181" t="str">
        <f>VLOOKUP($K382,Buchungsvarianten!$G$4:$AN$51,COLUMN(O382),FALSE)</f>
        <v>Anl.GLN S/B</v>
      </c>
      <c r="Z382" s="181" t="str">
        <f>VLOOKUP($K382,Buchungsvarianten!$G$4:$AN$51,COLUMN(P382),FALSE)</f>
        <v>Übernahme</v>
      </c>
      <c r="AA382" s="181" t="str">
        <f>VLOOKUP($K382,Buchungsvarianten!$G$4:$AN$51,COLUMN(Q382),FALSE)</f>
        <v>-</v>
      </c>
      <c r="AB382" s="181" t="str">
        <f>VLOOKUP($K382,Buchungsvarianten!$G$4:$AN$51,COLUMN(R382),FALSE)</f>
        <v>-</v>
      </c>
      <c r="AC382" s="186" t="str">
        <f>VLOOKUP($K382,Buchungsvarianten!$G$4:$AN$51,COLUMN(S382),FALSE)</f>
        <v>-</v>
      </c>
      <c r="AD382" s="185" t="str">
        <f>VLOOKUP($K382,Buchungsvarianten!$G$4:$AN$51,COLUMN(T382),FALSE)</f>
        <v>-</v>
      </c>
      <c r="AE382" s="181" t="str">
        <f>VLOOKUP($K382,Buchungsvarianten!$G$4:$AN$51,COLUMN(U382),FALSE)</f>
        <v>-</v>
      </c>
      <c r="AF382" s="181" t="str">
        <f>VLOOKUP($K382,Buchungsvarianten!$G$4:$AN$51,COLUMN(V382),FALSE)</f>
        <v>-</v>
      </c>
      <c r="AG382" s="181" t="str">
        <f>VLOOKUP($K382,Buchungsvarianten!$G$4:$AN$51,COLUMN(W382),FALSE)</f>
        <v>-</v>
      </c>
      <c r="AH382" s="181" t="str">
        <f>VLOOKUP($K382,Buchungsvarianten!$G$4:$AN$51,COLUMN(X382),FALSE)</f>
        <v>-</v>
      </c>
      <c r="AI382" s="186" t="str">
        <f>VLOOKUP($K382,Buchungsvarianten!$G$4:$AN$51,COLUMN(Y382),FALSE)</f>
        <v>-</v>
      </c>
      <c r="AJ382" s="185" t="str">
        <f>VLOOKUP($K382,Buchungsvarianten!$G$4:$AN$51,COLUMN(Z382),FALSE)</f>
        <v>-</v>
      </c>
      <c r="AK382" s="181" t="str">
        <f>VLOOKUP($K382,Buchungsvarianten!$G$4:$AN$51,COLUMN(AA382),FALSE)</f>
        <v>-</v>
      </c>
      <c r="AL382" s="181" t="str">
        <f>VLOOKUP($K382,Buchungsvarianten!$G$4:$AN$51,COLUMN(AB382),FALSE)</f>
        <v>-</v>
      </c>
      <c r="AM382" s="181" t="str">
        <f>VLOOKUP($K382,Buchungsvarianten!$G$4:$AN$51,COLUMN(AC382),FALSE)</f>
        <v>-</v>
      </c>
      <c r="AN382" s="181" t="str">
        <f>VLOOKUP($K382,Buchungsvarianten!$G$4:$AN$51,COLUMN(AD382),FALSE)</f>
        <v>-</v>
      </c>
      <c r="AO382" s="186" t="str">
        <f>VLOOKUP($K382,Buchungsvarianten!$G$4:$AN$51,COLUMN(AE382),FALSE)</f>
        <v>-</v>
      </c>
      <c r="AP382" s="185" t="str">
        <f>VLOOKUP($K382,Buchungsvarianten!$G$4:$AN$51,COLUMN(AF382),FALSE)</f>
        <v>-</v>
      </c>
      <c r="AQ382" s="181" t="str">
        <f>VLOOKUP($K382,Buchungsvarianten!$G$4:$AN$51,COLUMN(AG382),FALSE)</f>
        <v>-</v>
      </c>
      <c r="AR382" s="186" t="str">
        <f>VLOOKUP($K382,Buchungsvarianten!$G$4:$AN$51,COLUMN(AH382),FALSE)</f>
        <v>-</v>
      </c>
      <c r="AS382" s="35"/>
    </row>
    <row r="383" spans="1:45" ht="45" x14ac:dyDescent="0.25">
      <c r="A383" s="6" t="s">
        <v>27</v>
      </c>
      <c r="B383" s="6" t="s">
        <v>27</v>
      </c>
      <c r="C383" s="6" t="s">
        <v>28</v>
      </c>
      <c r="D383" s="6" t="s">
        <v>68</v>
      </c>
      <c r="E383" s="6">
        <v>53103</v>
      </c>
      <c r="F383" s="119" t="s">
        <v>105</v>
      </c>
      <c r="G383" s="5">
        <f t="shared" si="5"/>
        <v>4</v>
      </c>
      <c r="H383" s="4" t="str">
        <f>VLOOKUP(G383,Buchungsvarianten!$D$4:$F$51,2,FALSE)</f>
        <v>Bring</v>
      </c>
      <c r="I383" s="123" t="str">
        <f>VLOOKUP(K383,Buchungsvarianten!$G$4:$AP$51,36,FALSE)</f>
        <v>HH-&gt;Gem-&gt;WSZ(Verband) -&gt;S/B</v>
      </c>
      <c r="J383" s="116" t="str">
        <f>VLOOKUP(G383,Buchungsvarianten!$D$4:$F$51,3,FALSE)</f>
        <v>WSZ als Anlage des Verbandes</v>
      </c>
      <c r="K383" s="19">
        <v>4</v>
      </c>
      <c r="L383" s="185" t="str">
        <f>VLOOKUP($K383,Buchungsvarianten!$G$4:$AN$51,COLUMN(B383),FALSE)</f>
        <v>&lt;Pers.GLN Gem.&gt;</v>
      </c>
      <c r="M383" s="181" t="str">
        <f>VLOOKUP($K383,Buchungsvarianten!$G$4:$AN$51,COLUMN(C383),FALSE)</f>
        <v>&lt;Pers.GLN Gem.&gt;</v>
      </c>
      <c r="N383" s="181" t="str">
        <f>VLOOKUP($K383,Buchungsvarianten!$G$4:$AN$51,COLUMN(D383),FALSE)</f>
        <v>&lt;ÜN in Strecke&gt;</v>
      </c>
      <c r="O383" s="181" t="str">
        <f>VLOOKUP($K383,Buchungsvarianten!$G$4:$AN$51,COLUMN(E383),FALSE)</f>
        <v>&lt;Pers.GLN Gem.&gt;</v>
      </c>
      <c r="P383" s="181" t="str">
        <f>VLOOKUP($K383,Buchungsvarianten!$G$4:$AN$51,COLUMN(F383),FALSE)</f>
        <v>&lt;Stand.GLN WSZ (Verband)&gt;</v>
      </c>
      <c r="Q383" s="186" t="str">
        <f>VLOOKUP($K383,Buchungsvarianten!$G$4:$AN$51,COLUMN(G383),FALSE)</f>
        <v>&lt;ÜG aus Strecke&gt;</v>
      </c>
      <c r="R383" s="185" t="str">
        <f>VLOOKUP($K383,Buchungsvarianten!$G$4:$AN$51,COLUMN(H383),FALSE)</f>
        <v>&lt;Pers.GLN Gem.&gt;</v>
      </c>
      <c r="S383" s="181" t="str">
        <f>VLOOKUP($K383,Buchungsvarianten!$G$4:$AN$51,COLUMN(I383),FALSE)</f>
        <v>&lt;Anl.GLN WSZ (Verband)&gt;</v>
      </c>
      <c r="T383" s="181" t="str">
        <f>VLOOKUP($K383,Buchungsvarianten!$G$4:$AN$51,COLUMN(J383),FALSE)</f>
        <v>&lt;Übernahme&gt;</v>
      </c>
      <c r="U383" s="181" t="str">
        <f>VLOOKUP($K383,Buchungsvarianten!$G$4:$AN$51,COLUMN(K383),FALSE)</f>
        <v>Anl.GLN WSZ (Verband)</v>
      </c>
      <c r="V383" s="181" t="str">
        <f>VLOOKUP($K383,Buchungsvarianten!$G$4:$AN$51,COLUMN(L383),FALSE)</f>
        <v>Stand.GLN S/B</v>
      </c>
      <c r="W383" s="186" t="str">
        <f>VLOOKUP($K383,Buchungsvarianten!$G$4:$AN$51,COLUMN(M383),FALSE)</f>
        <v>Übergabe</v>
      </c>
      <c r="X383" s="185" t="str">
        <f>VLOOKUP($K383,Buchungsvarianten!$G$4:$AN$51,COLUMN(N383),FALSE)</f>
        <v>Stand.GLN WSZ (Verband)</v>
      </c>
      <c r="Y383" s="181" t="str">
        <f>VLOOKUP($K383,Buchungsvarianten!$G$4:$AN$51,COLUMN(O383),FALSE)</f>
        <v>Anl.GLN S/B</v>
      </c>
      <c r="Z383" s="181" t="str">
        <f>VLOOKUP($K383,Buchungsvarianten!$G$4:$AN$51,COLUMN(P383),FALSE)</f>
        <v>Übernahme</v>
      </c>
      <c r="AA383" s="181" t="str">
        <f>VLOOKUP($K383,Buchungsvarianten!$G$4:$AN$51,COLUMN(Q383),FALSE)</f>
        <v>-</v>
      </c>
      <c r="AB383" s="181" t="str">
        <f>VLOOKUP($K383,Buchungsvarianten!$G$4:$AN$51,COLUMN(R383),FALSE)</f>
        <v>-</v>
      </c>
      <c r="AC383" s="186" t="str">
        <f>VLOOKUP($K383,Buchungsvarianten!$G$4:$AN$51,COLUMN(S383),FALSE)</f>
        <v>-</v>
      </c>
      <c r="AD383" s="185" t="str">
        <f>VLOOKUP($K383,Buchungsvarianten!$G$4:$AN$51,COLUMN(T383),FALSE)</f>
        <v>-</v>
      </c>
      <c r="AE383" s="181" t="str">
        <f>VLOOKUP($K383,Buchungsvarianten!$G$4:$AN$51,COLUMN(U383),FALSE)</f>
        <v>-</v>
      </c>
      <c r="AF383" s="181" t="str">
        <f>VLOOKUP($K383,Buchungsvarianten!$G$4:$AN$51,COLUMN(V383),FALSE)</f>
        <v>-</v>
      </c>
      <c r="AG383" s="181" t="str">
        <f>VLOOKUP($K383,Buchungsvarianten!$G$4:$AN$51,COLUMN(W383),FALSE)</f>
        <v>-</v>
      </c>
      <c r="AH383" s="181" t="str">
        <f>VLOOKUP($K383,Buchungsvarianten!$G$4:$AN$51,COLUMN(X383),FALSE)</f>
        <v>-</v>
      </c>
      <c r="AI383" s="186" t="str">
        <f>VLOOKUP($K383,Buchungsvarianten!$G$4:$AN$51,COLUMN(Y383),FALSE)</f>
        <v>-</v>
      </c>
      <c r="AJ383" s="185" t="str">
        <f>VLOOKUP($K383,Buchungsvarianten!$G$4:$AN$51,COLUMN(Z383),FALSE)</f>
        <v>-</v>
      </c>
      <c r="AK383" s="181" t="str">
        <f>VLOOKUP($K383,Buchungsvarianten!$G$4:$AN$51,COLUMN(AA383),FALSE)</f>
        <v>-</v>
      </c>
      <c r="AL383" s="181" t="str">
        <f>VLOOKUP($K383,Buchungsvarianten!$G$4:$AN$51,COLUMN(AB383),FALSE)</f>
        <v>-</v>
      </c>
      <c r="AM383" s="181" t="str">
        <f>VLOOKUP($K383,Buchungsvarianten!$G$4:$AN$51,COLUMN(AC383),FALSE)</f>
        <v>-</v>
      </c>
      <c r="AN383" s="181" t="str">
        <f>VLOOKUP($K383,Buchungsvarianten!$G$4:$AN$51,COLUMN(AD383),FALSE)</f>
        <v>-</v>
      </c>
      <c r="AO383" s="186" t="str">
        <f>VLOOKUP($K383,Buchungsvarianten!$G$4:$AN$51,COLUMN(AE383),FALSE)</f>
        <v>-</v>
      </c>
      <c r="AP383" s="185" t="str">
        <f>VLOOKUP($K383,Buchungsvarianten!$G$4:$AN$51,COLUMN(AF383),FALSE)</f>
        <v>-</v>
      </c>
      <c r="AQ383" s="181" t="str">
        <f>VLOOKUP($K383,Buchungsvarianten!$G$4:$AN$51,COLUMN(AG383),FALSE)</f>
        <v>-</v>
      </c>
      <c r="AR383" s="186" t="str">
        <f>VLOOKUP($K383,Buchungsvarianten!$G$4:$AN$51,COLUMN(AH383),FALSE)</f>
        <v>-</v>
      </c>
      <c r="AS383" s="35"/>
    </row>
    <row r="384" spans="1:45" ht="30" x14ac:dyDescent="0.25">
      <c r="A384" s="6" t="s">
        <v>27</v>
      </c>
      <c r="B384" s="6" t="s">
        <v>27</v>
      </c>
      <c r="C384" s="6" t="s">
        <v>28</v>
      </c>
      <c r="D384" s="6" t="s">
        <v>68</v>
      </c>
      <c r="E384" s="6">
        <v>54102</v>
      </c>
      <c r="F384" s="119" t="s">
        <v>106</v>
      </c>
      <c r="G384" s="5">
        <f t="shared" si="5"/>
        <v>4</v>
      </c>
      <c r="H384" s="4" t="str">
        <f>VLOOKUP(G384,Buchungsvarianten!$D$4:$F$51,2,FALSE)</f>
        <v>Bring</v>
      </c>
      <c r="I384" s="123" t="str">
        <f>VLOOKUP(K384,Buchungsvarianten!$G$4:$AP$51,36,FALSE)</f>
        <v>HH-&gt;Gem-&gt;WSZ(Verband) -&gt;S/B</v>
      </c>
      <c r="J384" s="116" t="str">
        <f>VLOOKUP(G384,Buchungsvarianten!$D$4:$F$51,3,FALSE)</f>
        <v>WSZ als Anlage des Verbandes</v>
      </c>
      <c r="K384" s="19">
        <v>4</v>
      </c>
      <c r="L384" s="185" t="str">
        <f>VLOOKUP($K384,Buchungsvarianten!$G$4:$AN$51,COLUMN(B384),FALSE)</f>
        <v>&lt;Pers.GLN Gem.&gt;</v>
      </c>
      <c r="M384" s="181" t="str">
        <f>VLOOKUP($K384,Buchungsvarianten!$G$4:$AN$51,COLUMN(C384),FALSE)</f>
        <v>&lt;Pers.GLN Gem.&gt;</v>
      </c>
      <c r="N384" s="181" t="str">
        <f>VLOOKUP($K384,Buchungsvarianten!$G$4:$AN$51,COLUMN(D384),FALSE)</f>
        <v>&lt;ÜN in Strecke&gt;</v>
      </c>
      <c r="O384" s="181" t="str">
        <f>VLOOKUP($K384,Buchungsvarianten!$G$4:$AN$51,COLUMN(E384),FALSE)</f>
        <v>&lt;Pers.GLN Gem.&gt;</v>
      </c>
      <c r="P384" s="181" t="str">
        <f>VLOOKUP($K384,Buchungsvarianten!$G$4:$AN$51,COLUMN(F384),FALSE)</f>
        <v>&lt;Stand.GLN WSZ (Verband)&gt;</v>
      </c>
      <c r="Q384" s="186" t="str">
        <f>VLOOKUP($K384,Buchungsvarianten!$G$4:$AN$51,COLUMN(G384),FALSE)</f>
        <v>&lt;ÜG aus Strecke&gt;</v>
      </c>
      <c r="R384" s="185" t="str">
        <f>VLOOKUP($K384,Buchungsvarianten!$G$4:$AN$51,COLUMN(H384),FALSE)</f>
        <v>&lt;Pers.GLN Gem.&gt;</v>
      </c>
      <c r="S384" s="181" t="str">
        <f>VLOOKUP($K384,Buchungsvarianten!$G$4:$AN$51,COLUMN(I384),FALSE)</f>
        <v>&lt;Anl.GLN WSZ (Verband)&gt;</v>
      </c>
      <c r="T384" s="181" t="str">
        <f>VLOOKUP($K384,Buchungsvarianten!$G$4:$AN$51,COLUMN(J384),FALSE)</f>
        <v>&lt;Übernahme&gt;</v>
      </c>
      <c r="U384" s="181" t="str">
        <f>VLOOKUP($K384,Buchungsvarianten!$G$4:$AN$51,COLUMN(K384),FALSE)</f>
        <v>Anl.GLN WSZ (Verband)</v>
      </c>
      <c r="V384" s="181" t="str">
        <f>VLOOKUP($K384,Buchungsvarianten!$G$4:$AN$51,COLUMN(L384),FALSE)</f>
        <v>Stand.GLN S/B</v>
      </c>
      <c r="W384" s="186" t="str">
        <f>VLOOKUP($K384,Buchungsvarianten!$G$4:$AN$51,COLUMN(M384),FALSE)</f>
        <v>Übergabe</v>
      </c>
      <c r="X384" s="185" t="str">
        <f>VLOOKUP($K384,Buchungsvarianten!$G$4:$AN$51,COLUMN(N384),FALSE)</f>
        <v>Stand.GLN WSZ (Verband)</v>
      </c>
      <c r="Y384" s="181" t="str">
        <f>VLOOKUP($K384,Buchungsvarianten!$G$4:$AN$51,COLUMN(O384),FALSE)</f>
        <v>Anl.GLN S/B</v>
      </c>
      <c r="Z384" s="181" t="str">
        <f>VLOOKUP($K384,Buchungsvarianten!$G$4:$AN$51,COLUMN(P384),FALSE)</f>
        <v>Übernahme</v>
      </c>
      <c r="AA384" s="181" t="str">
        <f>VLOOKUP($K384,Buchungsvarianten!$G$4:$AN$51,COLUMN(Q384),FALSE)</f>
        <v>-</v>
      </c>
      <c r="AB384" s="181" t="str">
        <f>VLOOKUP($K384,Buchungsvarianten!$G$4:$AN$51,COLUMN(R384),FALSE)</f>
        <v>-</v>
      </c>
      <c r="AC384" s="186" t="str">
        <f>VLOOKUP($K384,Buchungsvarianten!$G$4:$AN$51,COLUMN(S384),FALSE)</f>
        <v>-</v>
      </c>
      <c r="AD384" s="185" t="str">
        <f>VLOOKUP($K384,Buchungsvarianten!$G$4:$AN$51,COLUMN(T384),FALSE)</f>
        <v>-</v>
      </c>
      <c r="AE384" s="181" t="str">
        <f>VLOOKUP($K384,Buchungsvarianten!$G$4:$AN$51,COLUMN(U384),FALSE)</f>
        <v>-</v>
      </c>
      <c r="AF384" s="181" t="str">
        <f>VLOOKUP($K384,Buchungsvarianten!$G$4:$AN$51,COLUMN(V384),FALSE)</f>
        <v>-</v>
      </c>
      <c r="AG384" s="181" t="str">
        <f>VLOOKUP($K384,Buchungsvarianten!$G$4:$AN$51,COLUMN(W384),FALSE)</f>
        <v>-</v>
      </c>
      <c r="AH384" s="181" t="str">
        <f>VLOOKUP($K384,Buchungsvarianten!$G$4:$AN$51,COLUMN(X384),FALSE)</f>
        <v>-</v>
      </c>
      <c r="AI384" s="186" t="str">
        <f>VLOOKUP($K384,Buchungsvarianten!$G$4:$AN$51,COLUMN(Y384),FALSE)</f>
        <v>-</v>
      </c>
      <c r="AJ384" s="185" t="str">
        <f>VLOOKUP($K384,Buchungsvarianten!$G$4:$AN$51,COLUMN(Z384),FALSE)</f>
        <v>-</v>
      </c>
      <c r="AK384" s="181" t="str">
        <f>VLOOKUP($K384,Buchungsvarianten!$G$4:$AN$51,COLUMN(AA384),FALSE)</f>
        <v>-</v>
      </c>
      <c r="AL384" s="181" t="str">
        <f>VLOOKUP($K384,Buchungsvarianten!$G$4:$AN$51,COLUMN(AB384),FALSE)</f>
        <v>-</v>
      </c>
      <c r="AM384" s="181" t="str">
        <f>VLOOKUP($K384,Buchungsvarianten!$G$4:$AN$51,COLUMN(AC384),FALSE)</f>
        <v>-</v>
      </c>
      <c r="AN384" s="181" t="str">
        <f>VLOOKUP($K384,Buchungsvarianten!$G$4:$AN$51,COLUMN(AD384),FALSE)</f>
        <v>-</v>
      </c>
      <c r="AO384" s="186" t="str">
        <f>VLOOKUP($K384,Buchungsvarianten!$G$4:$AN$51,COLUMN(AE384),FALSE)</f>
        <v>-</v>
      </c>
      <c r="AP384" s="185" t="str">
        <f>VLOOKUP($K384,Buchungsvarianten!$G$4:$AN$51,COLUMN(AF384),FALSE)</f>
        <v>-</v>
      </c>
      <c r="AQ384" s="181" t="str">
        <f>VLOOKUP($K384,Buchungsvarianten!$G$4:$AN$51,COLUMN(AG384),FALSE)</f>
        <v>-</v>
      </c>
      <c r="AR384" s="186" t="str">
        <f>VLOOKUP($K384,Buchungsvarianten!$G$4:$AN$51,COLUMN(AH384),FALSE)</f>
        <v>-</v>
      </c>
      <c r="AS384" s="35"/>
    </row>
    <row r="385" spans="1:45" ht="30" x14ac:dyDescent="0.25">
      <c r="A385" s="6" t="s">
        <v>27</v>
      </c>
      <c r="B385" s="6" t="s">
        <v>27</v>
      </c>
      <c r="C385" s="6" t="s">
        <v>28</v>
      </c>
      <c r="D385" s="6" t="s">
        <v>68</v>
      </c>
      <c r="E385" s="22">
        <v>54930</v>
      </c>
      <c r="F385" s="118" t="s">
        <v>69</v>
      </c>
      <c r="G385" s="5">
        <f>K385</f>
        <v>4</v>
      </c>
      <c r="H385" s="4" t="str">
        <f>VLOOKUP(G385,Buchungsvarianten!$D$4:$F$51,2,FALSE)</f>
        <v>Bring</v>
      </c>
      <c r="I385" s="123" t="str">
        <f>VLOOKUP(K385,Buchungsvarianten!$G$4:$AP$51,36,FALSE)</f>
        <v>HH-&gt;Gem-&gt;WSZ(Verband) -&gt;S/B</v>
      </c>
      <c r="J385" s="116" t="str">
        <f>VLOOKUP(G385,Buchungsvarianten!$D$4:$F$51,3,FALSE)</f>
        <v>WSZ als Anlage des Verbandes</v>
      </c>
      <c r="K385" s="7">
        <v>4</v>
      </c>
      <c r="L385" s="185" t="str">
        <f>VLOOKUP($K385,Buchungsvarianten!$G$4:$AN$51,COLUMN(B385),FALSE)</f>
        <v>&lt;Pers.GLN Gem.&gt;</v>
      </c>
      <c r="M385" s="181" t="str">
        <f>VLOOKUP($K385,Buchungsvarianten!$G$4:$AN$51,COLUMN(C385),FALSE)</f>
        <v>&lt;Pers.GLN Gem.&gt;</v>
      </c>
      <c r="N385" s="181" t="str">
        <f>VLOOKUP($K385,Buchungsvarianten!$G$4:$AN$51,COLUMN(D385),FALSE)</f>
        <v>&lt;ÜN in Strecke&gt;</v>
      </c>
      <c r="O385" s="181" t="str">
        <f>VLOOKUP($K385,Buchungsvarianten!$G$4:$AN$51,COLUMN(E385),FALSE)</f>
        <v>&lt;Pers.GLN Gem.&gt;</v>
      </c>
      <c r="P385" s="181" t="str">
        <f>VLOOKUP($K385,Buchungsvarianten!$G$4:$AN$51,COLUMN(F385),FALSE)</f>
        <v>&lt;Stand.GLN WSZ (Verband)&gt;</v>
      </c>
      <c r="Q385" s="186" t="str">
        <f>VLOOKUP($K385,Buchungsvarianten!$G$4:$AN$51,COLUMN(G385),FALSE)</f>
        <v>&lt;ÜG aus Strecke&gt;</v>
      </c>
      <c r="R385" s="185" t="str">
        <f>VLOOKUP($K385,Buchungsvarianten!$G$4:$AN$51,COLUMN(H385),FALSE)</f>
        <v>&lt;Pers.GLN Gem.&gt;</v>
      </c>
      <c r="S385" s="181" t="str">
        <f>VLOOKUP($K385,Buchungsvarianten!$G$4:$AN$51,COLUMN(I385),FALSE)</f>
        <v>&lt;Anl.GLN WSZ (Verband)&gt;</v>
      </c>
      <c r="T385" s="181" t="str">
        <f>VLOOKUP($K385,Buchungsvarianten!$G$4:$AN$51,COLUMN(J385),FALSE)</f>
        <v>&lt;Übernahme&gt;</v>
      </c>
      <c r="U385" s="181" t="str">
        <f>VLOOKUP($K385,Buchungsvarianten!$G$4:$AN$51,COLUMN(K385),FALSE)</f>
        <v>Anl.GLN WSZ (Verband)</v>
      </c>
      <c r="V385" s="181" t="str">
        <f>VLOOKUP($K385,Buchungsvarianten!$G$4:$AN$51,COLUMN(L385),FALSE)</f>
        <v>Stand.GLN S/B</v>
      </c>
      <c r="W385" s="186" t="str">
        <f>VLOOKUP($K385,Buchungsvarianten!$G$4:$AN$51,COLUMN(M385),FALSE)</f>
        <v>Übergabe</v>
      </c>
      <c r="X385" s="185" t="str">
        <f>VLOOKUP($K385,Buchungsvarianten!$G$4:$AN$51,COLUMN(N385),FALSE)</f>
        <v>Stand.GLN WSZ (Verband)</v>
      </c>
      <c r="Y385" s="181" t="str">
        <f>VLOOKUP($K385,Buchungsvarianten!$G$4:$AN$51,COLUMN(O385),FALSE)</f>
        <v>Anl.GLN S/B</v>
      </c>
      <c r="Z385" s="181" t="str">
        <f>VLOOKUP($K385,Buchungsvarianten!$G$4:$AN$51,COLUMN(P385),FALSE)</f>
        <v>Übernahme</v>
      </c>
      <c r="AA385" s="181" t="str">
        <f>VLOOKUP($K385,Buchungsvarianten!$G$4:$AN$51,COLUMN(Q385),FALSE)</f>
        <v>-</v>
      </c>
      <c r="AB385" s="181" t="str">
        <f>VLOOKUP($K385,Buchungsvarianten!$G$4:$AN$51,COLUMN(R385),FALSE)</f>
        <v>-</v>
      </c>
      <c r="AC385" s="186" t="str">
        <f>VLOOKUP($K385,Buchungsvarianten!$G$4:$AN$51,COLUMN(S385),FALSE)</f>
        <v>-</v>
      </c>
      <c r="AD385" s="185" t="str">
        <f>VLOOKUP($K385,Buchungsvarianten!$G$4:$AN$51,COLUMN(T385),FALSE)</f>
        <v>-</v>
      </c>
      <c r="AE385" s="181" t="str">
        <f>VLOOKUP($K385,Buchungsvarianten!$G$4:$AN$51,COLUMN(U385),FALSE)</f>
        <v>-</v>
      </c>
      <c r="AF385" s="181" t="str">
        <f>VLOOKUP($K385,Buchungsvarianten!$G$4:$AN$51,COLUMN(V385),FALSE)</f>
        <v>-</v>
      </c>
      <c r="AG385" s="181" t="str">
        <f>VLOOKUP($K385,Buchungsvarianten!$G$4:$AN$51,COLUMN(W385),FALSE)</f>
        <v>-</v>
      </c>
      <c r="AH385" s="181" t="str">
        <f>VLOOKUP($K385,Buchungsvarianten!$G$4:$AN$51,COLUMN(X385),FALSE)</f>
        <v>-</v>
      </c>
      <c r="AI385" s="186" t="str">
        <f>VLOOKUP($K385,Buchungsvarianten!$G$4:$AN$51,COLUMN(Y385),FALSE)</f>
        <v>-</v>
      </c>
      <c r="AJ385" s="185" t="str">
        <f>VLOOKUP($K385,Buchungsvarianten!$G$4:$AN$51,COLUMN(Z385),FALSE)</f>
        <v>-</v>
      </c>
      <c r="AK385" s="181" t="str">
        <f>VLOOKUP($K385,Buchungsvarianten!$G$4:$AN$51,COLUMN(AA385),FALSE)</f>
        <v>-</v>
      </c>
      <c r="AL385" s="181" t="str">
        <f>VLOOKUP($K385,Buchungsvarianten!$G$4:$AN$51,COLUMN(AB385),FALSE)</f>
        <v>-</v>
      </c>
      <c r="AM385" s="181" t="str">
        <f>VLOOKUP($K385,Buchungsvarianten!$G$4:$AN$51,COLUMN(AC385),FALSE)</f>
        <v>-</v>
      </c>
      <c r="AN385" s="181" t="str">
        <f>VLOOKUP($K385,Buchungsvarianten!$G$4:$AN$51,COLUMN(AD385),FALSE)</f>
        <v>-</v>
      </c>
      <c r="AO385" s="186" t="str">
        <f>VLOOKUP($K385,Buchungsvarianten!$G$4:$AN$51,COLUMN(AE385),FALSE)</f>
        <v>-</v>
      </c>
      <c r="AP385" s="185" t="str">
        <f>VLOOKUP($K385,Buchungsvarianten!$G$4:$AN$51,COLUMN(AF385),FALSE)</f>
        <v>-</v>
      </c>
      <c r="AQ385" s="181" t="str">
        <f>VLOOKUP($K385,Buchungsvarianten!$G$4:$AN$51,COLUMN(AG385),FALSE)</f>
        <v>-</v>
      </c>
      <c r="AR385" s="186" t="str">
        <f>VLOOKUP($K385,Buchungsvarianten!$G$4:$AN$51,COLUMN(AH385),FALSE)</f>
        <v>-</v>
      </c>
      <c r="AS385" s="35"/>
    </row>
    <row r="386" spans="1:45" ht="30" x14ac:dyDescent="0.25">
      <c r="A386" s="6" t="s">
        <v>27</v>
      </c>
      <c r="B386" s="6" t="s">
        <v>27</v>
      </c>
      <c r="C386" s="6" t="s">
        <v>28</v>
      </c>
      <c r="D386" s="6" t="s">
        <v>68</v>
      </c>
      <c r="E386" s="6">
        <v>31412</v>
      </c>
      <c r="F386" s="119" t="s">
        <v>107</v>
      </c>
      <c r="G386" s="5">
        <f t="shared" si="5"/>
        <v>4</v>
      </c>
      <c r="H386" s="4" t="str">
        <f>VLOOKUP(G386,Buchungsvarianten!$D$4:$F$51,2,FALSE)</f>
        <v>Bring</v>
      </c>
      <c r="I386" s="123" t="str">
        <f>VLOOKUP(K386,Buchungsvarianten!$G$4:$AP$51,36,FALSE)</f>
        <v>HH-&gt;Gem-&gt;WSZ(Verband) -&gt;S/B</v>
      </c>
      <c r="J386" s="116" t="str">
        <f>VLOOKUP(G386,Buchungsvarianten!$D$4:$F$51,3,FALSE)</f>
        <v>WSZ als Anlage des Verbandes</v>
      </c>
      <c r="K386" s="19">
        <v>4</v>
      </c>
      <c r="L386" s="185" t="str">
        <f>VLOOKUP($K386,Buchungsvarianten!$G$4:$AN$51,COLUMN(B386),FALSE)</f>
        <v>&lt;Pers.GLN Gem.&gt;</v>
      </c>
      <c r="M386" s="181" t="str">
        <f>VLOOKUP($K386,Buchungsvarianten!$G$4:$AN$51,COLUMN(C386),FALSE)</f>
        <v>&lt;Pers.GLN Gem.&gt;</v>
      </c>
      <c r="N386" s="181" t="str">
        <f>VLOOKUP($K386,Buchungsvarianten!$G$4:$AN$51,COLUMN(D386),FALSE)</f>
        <v>&lt;ÜN in Strecke&gt;</v>
      </c>
      <c r="O386" s="181" t="str">
        <f>VLOOKUP($K386,Buchungsvarianten!$G$4:$AN$51,COLUMN(E386),FALSE)</f>
        <v>&lt;Pers.GLN Gem.&gt;</v>
      </c>
      <c r="P386" s="181" t="str">
        <f>VLOOKUP($K386,Buchungsvarianten!$G$4:$AN$51,COLUMN(F386),FALSE)</f>
        <v>&lt;Stand.GLN WSZ (Verband)&gt;</v>
      </c>
      <c r="Q386" s="186" t="str">
        <f>VLOOKUP($K386,Buchungsvarianten!$G$4:$AN$51,COLUMN(G386),FALSE)</f>
        <v>&lt;ÜG aus Strecke&gt;</v>
      </c>
      <c r="R386" s="185" t="str">
        <f>VLOOKUP($K386,Buchungsvarianten!$G$4:$AN$51,COLUMN(H386),FALSE)</f>
        <v>&lt;Pers.GLN Gem.&gt;</v>
      </c>
      <c r="S386" s="181" t="str">
        <f>VLOOKUP($K386,Buchungsvarianten!$G$4:$AN$51,COLUMN(I386),FALSE)</f>
        <v>&lt;Anl.GLN WSZ (Verband)&gt;</v>
      </c>
      <c r="T386" s="181" t="str">
        <f>VLOOKUP($K386,Buchungsvarianten!$G$4:$AN$51,COLUMN(J386),FALSE)</f>
        <v>&lt;Übernahme&gt;</v>
      </c>
      <c r="U386" s="181" t="str">
        <f>VLOOKUP($K386,Buchungsvarianten!$G$4:$AN$51,COLUMN(K386),FALSE)</f>
        <v>Anl.GLN WSZ (Verband)</v>
      </c>
      <c r="V386" s="181" t="str">
        <f>VLOOKUP($K386,Buchungsvarianten!$G$4:$AN$51,COLUMN(L386),FALSE)</f>
        <v>Stand.GLN S/B</v>
      </c>
      <c r="W386" s="186" t="str">
        <f>VLOOKUP($K386,Buchungsvarianten!$G$4:$AN$51,COLUMN(M386),FALSE)</f>
        <v>Übergabe</v>
      </c>
      <c r="X386" s="185" t="str">
        <f>VLOOKUP($K386,Buchungsvarianten!$G$4:$AN$51,COLUMN(N386),FALSE)</f>
        <v>Stand.GLN WSZ (Verband)</v>
      </c>
      <c r="Y386" s="181" t="str">
        <f>VLOOKUP($K386,Buchungsvarianten!$G$4:$AN$51,COLUMN(O386),FALSE)</f>
        <v>Anl.GLN S/B</v>
      </c>
      <c r="Z386" s="181" t="str">
        <f>VLOOKUP($K386,Buchungsvarianten!$G$4:$AN$51,COLUMN(P386),FALSE)</f>
        <v>Übernahme</v>
      </c>
      <c r="AA386" s="181" t="str">
        <f>VLOOKUP($K386,Buchungsvarianten!$G$4:$AN$51,COLUMN(Q386),FALSE)</f>
        <v>-</v>
      </c>
      <c r="AB386" s="181" t="str">
        <f>VLOOKUP($K386,Buchungsvarianten!$G$4:$AN$51,COLUMN(R386),FALSE)</f>
        <v>-</v>
      </c>
      <c r="AC386" s="186" t="str">
        <f>VLOOKUP($K386,Buchungsvarianten!$G$4:$AN$51,COLUMN(S386),FALSE)</f>
        <v>-</v>
      </c>
      <c r="AD386" s="185" t="str">
        <f>VLOOKUP($K386,Buchungsvarianten!$G$4:$AN$51,COLUMN(T386),FALSE)</f>
        <v>-</v>
      </c>
      <c r="AE386" s="181" t="str">
        <f>VLOOKUP($K386,Buchungsvarianten!$G$4:$AN$51,COLUMN(U386),FALSE)</f>
        <v>-</v>
      </c>
      <c r="AF386" s="181" t="str">
        <f>VLOOKUP($K386,Buchungsvarianten!$G$4:$AN$51,COLUMN(V386),FALSE)</f>
        <v>-</v>
      </c>
      <c r="AG386" s="181" t="str">
        <f>VLOOKUP($K386,Buchungsvarianten!$G$4:$AN$51,COLUMN(W386),FALSE)</f>
        <v>-</v>
      </c>
      <c r="AH386" s="181" t="str">
        <f>VLOOKUP($K386,Buchungsvarianten!$G$4:$AN$51,COLUMN(X386),FALSE)</f>
        <v>-</v>
      </c>
      <c r="AI386" s="186" t="str">
        <f>VLOOKUP($K386,Buchungsvarianten!$G$4:$AN$51,COLUMN(Y386),FALSE)</f>
        <v>-</v>
      </c>
      <c r="AJ386" s="185" t="str">
        <f>VLOOKUP($K386,Buchungsvarianten!$G$4:$AN$51,COLUMN(Z386),FALSE)</f>
        <v>-</v>
      </c>
      <c r="AK386" s="181" t="str">
        <f>VLOOKUP($K386,Buchungsvarianten!$G$4:$AN$51,COLUMN(AA386),FALSE)</f>
        <v>-</v>
      </c>
      <c r="AL386" s="181" t="str">
        <f>VLOOKUP($K386,Buchungsvarianten!$G$4:$AN$51,COLUMN(AB386),FALSE)</f>
        <v>-</v>
      </c>
      <c r="AM386" s="181" t="str">
        <f>VLOOKUP($K386,Buchungsvarianten!$G$4:$AN$51,COLUMN(AC386),FALSE)</f>
        <v>-</v>
      </c>
      <c r="AN386" s="181" t="str">
        <f>VLOOKUP($K386,Buchungsvarianten!$G$4:$AN$51,COLUMN(AD386),FALSE)</f>
        <v>-</v>
      </c>
      <c r="AO386" s="186" t="str">
        <f>VLOOKUP($K386,Buchungsvarianten!$G$4:$AN$51,COLUMN(AE386),FALSE)</f>
        <v>-</v>
      </c>
      <c r="AP386" s="185" t="str">
        <f>VLOOKUP($K386,Buchungsvarianten!$G$4:$AN$51,COLUMN(AF386),FALSE)</f>
        <v>-</v>
      </c>
      <c r="AQ386" s="181" t="str">
        <f>VLOOKUP($K386,Buchungsvarianten!$G$4:$AN$51,COLUMN(AG386),FALSE)</f>
        <v>-</v>
      </c>
      <c r="AR386" s="186" t="str">
        <f>VLOOKUP($K386,Buchungsvarianten!$G$4:$AN$51,COLUMN(AH386),FALSE)</f>
        <v>-</v>
      </c>
      <c r="AS386" s="35"/>
    </row>
    <row r="387" spans="1:45" x14ac:dyDescent="0.25">
      <c r="A387" s="6" t="s">
        <v>27</v>
      </c>
      <c r="B387" s="6" t="s">
        <v>27</v>
      </c>
      <c r="C387" s="6" t="s">
        <v>28</v>
      </c>
      <c r="D387" s="103" t="s">
        <v>68</v>
      </c>
      <c r="E387" s="88">
        <v>53301</v>
      </c>
      <c r="F387" s="121" t="s">
        <v>812</v>
      </c>
      <c r="G387" s="104">
        <f>K387</f>
        <v>1</v>
      </c>
      <c r="H387" s="4" t="str">
        <f>VLOOKUP(G387,Buchungsvarianten!$D$4:$F$51,2,FALSE)</f>
        <v>Hol</v>
      </c>
      <c r="I387" s="123" t="str">
        <f>VLOOKUP(K387,Buchungsvarianten!$G$4:$AP$51,36,FALSE)</f>
        <v>HH-&gt;Gem-&gt;Verband-&gt;S/B</v>
      </c>
      <c r="J387" s="116" t="str">
        <f>VLOOKUP(G387,Buchungsvarianten!$D$4:$F$51,3,FALSE)</f>
        <v>fremde Anlage</v>
      </c>
      <c r="K387" s="7">
        <v>1</v>
      </c>
      <c r="L387" s="185" t="str">
        <f>VLOOKUP($K387,Buchungsvarianten!$G$4:$AN$51,COLUMN(B387),FALSE)</f>
        <v>&lt;Pers.GLN Gem.&gt;</v>
      </c>
      <c r="M387" s="181" t="str">
        <f>VLOOKUP($K387,Buchungsvarianten!$G$4:$AN$51,COLUMN(C387),FALSE)</f>
        <v>&lt;Pers.GLN Gem.&gt;</v>
      </c>
      <c r="N387" s="181" t="str">
        <f>VLOOKUP($K387,Buchungsvarianten!$G$4:$AN$51,COLUMN(D387),FALSE)</f>
        <v>&lt;ÜN in Strecke&gt;</v>
      </c>
      <c r="O387" s="181" t="str">
        <f>VLOOKUP($K387,Buchungsvarianten!$G$4:$AN$51,COLUMN(E387),FALSE)</f>
        <v>&lt;Pers.GLN Gem.&gt;</v>
      </c>
      <c r="P387" s="181" t="str">
        <f>VLOOKUP($K387,Buchungsvarianten!$G$4:$AN$51,COLUMN(F387),FALSE)</f>
        <v>&lt;Pers.GLN Verband&gt;</v>
      </c>
      <c r="Q387" s="186" t="str">
        <f>VLOOKUP($K387,Buchungsvarianten!$G$4:$AN$51,COLUMN(G387),FALSE)</f>
        <v>&lt;ÜG aus/in Strecke&gt;</v>
      </c>
      <c r="R387" s="185" t="str">
        <f>VLOOKUP($K387,Buchungsvarianten!$G$4:$AN$51,COLUMN(H387),FALSE)</f>
        <v>Pers.GLN Gem.</v>
      </c>
      <c r="S387" s="181" t="str">
        <f>VLOOKUP($K387,Buchungsvarianten!$G$4:$AN$51,COLUMN(I387),FALSE)</f>
        <v>Pers.GLN Verband</v>
      </c>
      <c r="T387" s="181" t="str">
        <f>VLOOKUP($K387,Buchungsvarianten!$G$4:$AN$51,COLUMN(J387),FALSE)</f>
        <v>ÜN in Strecke</v>
      </c>
      <c r="U387" s="181" t="str">
        <f>VLOOKUP($K387,Buchungsvarianten!$G$4:$AN$51,COLUMN(K387),FALSE)</f>
        <v>Pers.GLN Verband</v>
      </c>
      <c r="V387" s="181" t="str">
        <f>VLOOKUP($K387,Buchungsvarianten!$G$4:$AN$51,COLUMN(L387),FALSE)</f>
        <v>Stand.GLN S/B</v>
      </c>
      <c r="W387" s="186" t="str">
        <f>VLOOKUP($K387,Buchungsvarianten!$G$4:$AN$51,COLUMN(M387),FALSE)</f>
        <v>ÜG aus Strecke</v>
      </c>
      <c r="X387" s="185" t="str">
        <f>VLOOKUP($K387,Buchungsvarianten!$G$4:$AN$51,COLUMN(N387),FALSE)</f>
        <v>Pers.GLN Verband</v>
      </c>
      <c r="Y387" s="181" t="str">
        <f>VLOOKUP($K387,Buchungsvarianten!$G$4:$AN$51,COLUMN(O387),FALSE)</f>
        <v>Anl.GLN S/B</v>
      </c>
      <c r="Z387" s="181" t="str">
        <f>VLOOKUP($K387,Buchungsvarianten!$G$4:$AN$51,COLUMN(P387),FALSE)</f>
        <v>ÜN aus Strecke</v>
      </c>
      <c r="AA387" s="181" t="str">
        <f>VLOOKUP($K387,Buchungsvarianten!$G$4:$AN$51,COLUMN(Q387),FALSE)</f>
        <v>-</v>
      </c>
      <c r="AB387" s="181" t="str">
        <f>VLOOKUP($K387,Buchungsvarianten!$G$4:$AN$51,COLUMN(R387),FALSE)</f>
        <v>-</v>
      </c>
      <c r="AC387" s="186" t="str">
        <f>VLOOKUP($K387,Buchungsvarianten!$G$4:$AN$51,COLUMN(S387),FALSE)</f>
        <v>-</v>
      </c>
      <c r="AD387" s="185" t="str">
        <f>VLOOKUP($K387,Buchungsvarianten!$G$4:$AN$51,COLUMN(T387),FALSE)</f>
        <v>-</v>
      </c>
      <c r="AE387" s="181" t="str">
        <f>VLOOKUP($K387,Buchungsvarianten!$G$4:$AN$51,COLUMN(U387),FALSE)</f>
        <v>-</v>
      </c>
      <c r="AF387" s="181" t="str">
        <f>VLOOKUP($K387,Buchungsvarianten!$G$4:$AN$51,COLUMN(V387),FALSE)</f>
        <v>-</v>
      </c>
      <c r="AG387" s="181" t="str">
        <f>VLOOKUP($K387,Buchungsvarianten!$G$4:$AN$51,COLUMN(W387),FALSE)</f>
        <v>-</v>
      </c>
      <c r="AH387" s="181" t="str">
        <f>VLOOKUP($K387,Buchungsvarianten!$G$4:$AN$51,COLUMN(X387),FALSE)</f>
        <v>-</v>
      </c>
      <c r="AI387" s="186" t="str">
        <f>VLOOKUP($K387,Buchungsvarianten!$G$4:$AN$51,COLUMN(Y387),FALSE)</f>
        <v>-</v>
      </c>
      <c r="AJ387" s="185" t="str">
        <f>VLOOKUP($K387,Buchungsvarianten!$G$4:$AN$51,COLUMN(Z387),FALSE)</f>
        <v>-</v>
      </c>
      <c r="AK387" s="181" t="str">
        <f>VLOOKUP($K387,Buchungsvarianten!$G$4:$AN$51,COLUMN(AA387),FALSE)</f>
        <v>-</v>
      </c>
      <c r="AL387" s="181" t="str">
        <f>VLOOKUP($K387,Buchungsvarianten!$G$4:$AN$51,COLUMN(AB387),FALSE)</f>
        <v>-</v>
      </c>
      <c r="AM387" s="181" t="str">
        <f>VLOOKUP($K387,Buchungsvarianten!$G$4:$AN$51,COLUMN(AC387),FALSE)</f>
        <v>-</v>
      </c>
      <c r="AN387" s="181" t="str">
        <f>VLOOKUP($K387,Buchungsvarianten!$G$4:$AN$51,COLUMN(AD387),FALSE)</f>
        <v>-</v>
      </c>
      <c r="AO387" s="186" t="str">
        <f>VLOOKUP($K387,Buchungsvarianten!$G$4:$AN$51,COLUMN(AE387),FALSE)</f>
        <v>-</v>
      </c>
      <c r="AP387" s="185" t="str">
        <f>VLOOKUP($K387,Buchungsvarianten!$G$4:$AN$51,COLUMN(AF387),FALSE)</f>
        <v>-</v>
      </c>
      <c r="AQ387" s="181" t="str">
        <f>VLOOKUP($K387,Buchungsvarianten!$G$4:$AN$51,COLUMN(AG387),FALSE)</f>
        <v>-</v>
      </c>
      <c r="AR387" s="186" t="str">
        <f>VLOOKUP($K387,Buchungsvarianten!$G$4:$AN$51,COLUMN(AH387),FALSE)</f>
        <v>-</v>
      </c>
      <c r="AS387" s="35"/>
    </row>
    <row r="388" spans="1:45" x14ac:dyDescent="0.25">
      <c r="A388" s="6" t="s">
        <v>27</v>
      </c>
      <c r="B388" s="6" t="s">
        <v>27</v>
      </c>
      <c r="C388" s="6" t="s">
        <v>28</v>
      </c>
      <c r="D388" s="6" t="s">
        <v>68</v>
      </c>
      <c r="E388" s="6">
        <v>53510</v>
      </c>
      <c r="F388" s="119" t="s">
        <v>97</v>
      </c>
      <c r="G388" s="5">
        <f t="shared" si="5"/>
        <v>1</v>
      </c>
      <c r="H388" s="4" t="str">
        <f>VLOOKUP(G388,Buchungsvarianten!$D$4:$F$51,2,FALSE)</f>
        <v>Hol</v>
      </c>
      <c r="I388" s="123" t="str">
        <f>VLOOKUP(K388,Buchungsvarianten!$G$4:$AP$51,36,FALSE)</f>
        <v>HH-&gt;Gem-&gt;Verband-&gt;S/B</v>
      </c>
      <c r="J388" s="116" t="str">
        <f>VLOOKUP(G388,Buchungsvarianten!$D$4:$F$51,3,FALSE)</f>
        <v>fremde Anlage</v>
      </c>
      <c r="K388" s="19">
        <v>1</v>
      </c>
      <c r="L388" s="185" t="str">
        <f>VLOOKUP($K388,Buchungsvarianten!$G$4:$AN$51,COLUMN(B388),FALSE)</f>
        <v>&lt;Pers.GLN Gem.&gt;</v>
      </c>
      <c r="M388" s="181" t="str">
        <f>VLOOKUP($K388,Buchungsvarianten!$G$4:$AN$51,COLUMN(C388),FALSE)</f>
        <v>&lt;Pers.GLN Gem.&gt;</v>
      </c>
      <c r="N388" s="181" t="str">
        <f>VLOOKUP($K388,Buchungsvarianten!$G$4:$AN$51,COLUMN(D388),FALSE)</f>
        <v>&lt;ÜN in Strecke&gt;</v>
      </c>
      <c r="O388" s="181" t="str">
        <f>VLOOKUP($K388,Buchungsvarianten!$G$4:$AN$51,COLUMN(E388),FALSE)</f>
        <v>&lt;Pers.GLN Gem.&gt;</v>
      </c>
      <c r="P388" s="181" t="str">
        <f>VLOOKUP($K388,Buchungsvarianten!$G$4:$AN$51,COLUMN(F388),FALSE)</f>
        <v>&lt;Pers.GLN Verband&gt;</v>
      </c>
      <c r="Q388" s="186" t="str">
        <f>VLOOKUP($K388,Buchungsvarianten!$G$4:$AN$51,COLUMN(G388),FALSE)</f>
        <v>&lt;ÜG aus/in Strecke&gt;</v>
      </c>
      <c r="R388" s="185" t="str">
        <f>VLOOKUP($K388,Buchungsvarianten!$G$4:$AN$51,COLUMN(H388),FALSE)</f>
        <v>Pers.GLN Gem.</v>
      </c>
      <c r="S388" s="181" t="str">
        <f>VLOOKUP($K388,Buchungsvarianten!$G$4:$AN$51,COLUMN(I388),FALSE)</f>
        <v>Pers.GLN Verband</v>
      </c>
      <c r="T388" s="181" t="str">
        <f>VLOOKUP($K388,Buchungsvarianten!$G$4:$AN$51,COLUMN(J388),FALSE)</f>
        <v>ÜN in Strecke</v>
      </c>
      <c r="U388" s="181" t="str">
        <f>VLOOKUP($K388,Buchungsvarianten!$G$4:$AN$51,COLUMN(K388),FALSE)</f>
        <v>Pers.GLN Verband</v>
      </c>
      <c r="V388" s="181" t="str">
        <f>VLOOKUP($K388,Buchungsvarianten!$G$4:$AN$51,COLUMN(L388),FALSE)</f>
        <v>Stand.GLN S/B</v>
      </c>
      <c r="W388" s="186" t="str">
        <f>VLOOKUP($K388,Buchungsvarianten!$G$4:$AN$51,COLUMN(M388),FALSE)</f>
        <v>ÜG aus Strecke</v>
      </c>
      <c r="X388" s="185" t="str">
        <f>VLOOKUP($K388,Buchungsvarianten!$G$4:$AN$51,COLUMN(N388),FALSE)</f>
        <v>Pers.GLN Verband</v>
      </c>
      <c r="Y388" s="181" t="str">
        <f>VLOOKUP($K388,Buchungsvarianten!$G$4:$AN$51,COLUMN(O388),FALSE)</f>
        <v>Anl.GLN S/B</v>
      </c>
      <c r="Z388" s="181" t="str">
        <f>VLOOKUP($K388,Buchungsvarianten!$G$4:$AN$51,COLUMN(P388),FALSE)</f>
        <v>ÜN aus Strecke</v>
      </c>
      <c r="AA388" s="181" t="str">
        <f>VLOOKUP($K388,Buchungsvarianten!$G$4:$AN$51,COLUMN(Q388),FALSE)</f>
        <v>-</v>
      </c>
      <c r="AB388" s="181" t="str">
        <f>VLOOKUP($K388,Buchungsvarianten!$G$4:$AN$51,COLUMN(R388),FALSE)</f>
        <v>-</v>
      </c>
      <c r="AC388" s="186" t="str">
        <f>VLOOKUP($K388,Buchungsvarianten!$G$4:$AN$51,COLUMN(S388),FALSE)</f>
        <v>-</v>
      </c>
      <c r="AD388" s="185" t="str">
        <f>VLOOKUP($K388,Buchungsvarianten!$G$4:$AN$51,COLUMN(T388),FALSE)</f>
        <v>-</v>
      </c>
      <c r="AE388" s="181" t="str">
        <f>VLOOKUP($K388,Buchungsvarianten!$G$4:$AN$51,COLUMN(U388),FALSE)</f>
        <v>-</v>
      </c>
      <c r="AF388" s="181" t="str">
        <f>VLOOKUP($K388,Buchungsvarianten!$G$4:$AN$51,COLUMN(V388),FALSE)</f>
        <v>-</v>
      </c>
      <c r="AG388" s="181" t="str">
        <f>VLOOKUP($K388,Buchungsvarianten!$G$4:$AN$51,COLUMN(W388),FALSE)</f>
        <v>-</v>
      </c>
      <c r="AH388" s="181" t="str">
        <f>VLOOKUP($K388,Buchungsvarianten!$G$4:$AN$51,COLUMN(X388),FALSE)</f>
        <v>-</v>
      </c>
      <c r="AI388" s="186" t="str">
        <f>VLOOKUP($K388,Buchungsvarianten!$G$4:$AN$51,COLUMN(Y388),FALSE)</f>
        <v>-</v>
      </c>
      <c r="AJ388" s="185" t="str">
        <f>VLOOKUP($K388,Buchungsvarianten!$G$4:$AN$51,COLUMN(Z388),FALSE)</f>
        <v>-</v>
      </c>
      <c r="AK388" s="181" t="str">
        <f>VLOOKUP($K388,Buchungsvarianten!$G$4:$AN$51,COLUMN(AA388),FALSE)</f>
        <v>-</v>
      </c>
      <c r="AL388" s="181" t="str">
        <f>VLOOKUP($K388,Buchungsvarianten!$G$4:$AN$51,COLUMN(AB388),FALSE)</f>
        <v>-</v>
      </c>
      <c r="AM388" s="181" t="str">
        <f>VLOOKUP($K388,Buchungsvarianten!$G$4:$AN$51,COLUMN(AC388),FALSE)</f>
        <v>-</v>
      </c>
      <c r="AN388" s="181" t="str">
        <f>VLOOKUP($K388,Buchungsvarianten!$G$4:$AN$51,COLUMN(AD388),FALSE)</f>
        <v>-</v>
      </c>
      <c r="AO388" s="186" t="str">
        <f>VLOOKUP($K388,Buchungsvarianten!$G$4:$AN$51,COLUMN(AE388),FALSE)</f>
        <v>-</v>
      </c>
      <c r="AP388" s="185" t="str">
        <f>VLOOKUP($K388,Buchungsvarianten!$G$4:$AN$51,COLUMN(AF388),FALSE)</f>
        <v>-</v>
      </c>
      <c r="AQ388" s="181" t="str">
        <f>VLOOKUP($K388,Buchungsvarianten!$G$4:$AN$51,COLUMN(AG388),FALSE)</f>
        <v>-</v>
      </c>
      <c r="AR388" s="186" t="str">
        <f>VLOOKUP($K388,Buchungsvarianten!$G$4:$AN$51,COLUMN(AH388),FALSE)</f>
        <v>-</v>
      </c>
      <c r="AS388" s="35"/>
    </row>
    <row r="389" spans="1:45" x14ac:dyDescent="0.25">
      <c r="A389" s="6" t="s">
        <v>27</v>
      </c>
      <c r="B389" s="6" t="s">
        <v>27</v>
      </c>
      <c r="C389" s="6" t="s">
        <v>28</v>
      </c>
      <c r="D389" s="6" t="s">
        <v>68</v>
      </c>
      <c r="E389" s="6">
        <v>53510</v>
      </c>
      <c r="F389" s="119" t="s">
        <v>98</v>
      </c>
      <c r="G389" s="5">
        <f t="shared" si="5"/>
        <v>1</v>
      </c>
      <c r="H389" s="4" t="str">
        <f>VLOOKUP(G389,Buchungsvarianten!$D$4:$F$51,2,FALSE)</f>
        <v>Hol</v>
      </c>
      <c r="I389" s="123" t="str">
        <f>VLOOKUP(K389,Buchungsvarianten!$G$4:$AP$51,36,FALSE)</f>
        <v>HH-&gt;Gem-&gt;Verband-&gt;S/B</v>
      </c>
      <c r="J389" s="116" t="str">
        <f>VLOOKUP(G389,Buchungsvarianten!$D$4:$F$51,3,FALSE)</f>
        <v>fremde Anlage</v>
      </c>
      <c r="K389" s="19">
        <v>1</v>
      </c>
      <c r="L389" s="185" t="str">
        <f>VLOOKUP($K389,Buchungsvarianten!$G$4:$AN$51,COLUMN(B389),FALSE)</f>
        <v>&lt;Pers.GLN Gem.&gt;</v>
      </c>
      <c r="M389" s="181" t="str">
        <f>VLOOKUP($K389,Buchungsvarianten!$G$4:$AN$51,COLUMN(C389),FALSE)</f>
        <v>&lt;Pers.GLN Gem.&gt;</v>
      </c>
      <c r="N389" s="181" t="str">
        <f>VLOOKUP($K389,Buchungsvarianten!$G$4:$AN$51,COLUMN(D389),FALSE)</f>
        <v>&lt;ÜN in Strecke&gt;</v>
      </c>
      <c r="O389" s="181" t="str">
        <f>VLOOKUP($K389,Buchungsvarianten!$G$4:$AN$51,COLUMN(E389),FALSE)</f>
        <v>&lt;Pers.GLN Gem.&gt;</v>
      </c>
      <c r="P389" s="181" t="str">
        <f>VLOOKUP($K389,Buchungsvarianten!$G$4:$AN$51,COLUMN(F389),FALSE)</f>
        <v>&lt;Pers.GLN Verband&gt;</v>
      </c>
      <c r="Q389" s="186" t="str">
        <f>VLOOKUP($K389,Buchungsvarianten!$G$4:$AN$51,COLUMN(G389),FALSE)</f>
        <v>&lt;ÜG aus/in Strecke&gt;</v>
      </c>
      <c r="R389" s="185" t="str">
        <f>VLOOKUP($K389,Buchungsvarianten!$G$4:$AN$51,COLUMN(H389),FALSE)</f>
        <v>Pers.GLN Gem.</v>
      </c>
      <c r="S389" s="181" t="str">
        <f>VLOOKUP($K389,Buchungsvarianten!$G$4:$AN$51,COLUMN(I389),FALSE)</f>
        <v>Pers.GLN Verband</v>
      </c>
      <c r="T389" s="181" t="str">
        <f>VLOOKUP($K389,Buchungsvarianten!$G$4:$AN$51,COLUMN(J389),FALSE)</f>
        <v>ÜN in Strecke</v>
      </c>
      <c r="U389" s="181" t="str">
        <f>VLOOKUP($K389,Buchungsvarianten!$G$4:$AN$51,COLUMN(K389),FALSE)</f>
        <v>Pers.GLN Verband</v>
      </c>
      <c r="V389" s="181" t="str">
        <f>VLOOKUP($K389,Buchungsvarianten!$G$4:$AN$51,COLUMN(L389),FALSE)</f>
        <v>Stand.GLN S/B</v>
      </c>
      <c r="W389" s="186" t="str">
        <f>VLOOKUP($K389,Buchungsvarianten!$G$4:$AN$51,COLUMN(M389),FALSE)</f>
        <v>ÜG aus Strecke</v>
      </c>
      <c r="X389" s="185" t="str">
        <f>VLOOKUP($K389,Buchungsvarianten!$G$4:$AN$51,COLUMN(N389),FALSE)</f>
        <v>Pers.GLN Verband</v>
      </c>
      <c r="Y389" s="181" t="str">
        <f>VLOOKUP($K389,Buchungsvarianten!$G$4:$AN$51,COLUMN(O389),FALSE)</f>
        <v>Anl.GLN S/B</v>
      </c>
      <c r="Z389" s="181" t="str">
        <f>VLOOKUP($K389,Buchungsvarianten!$G$4:$AN$51,COLUMN(P389),FALSE)</f>
        <v>ÜN aus Strecke</v>
      </c>
      <c r="AA389" s="181" t="str">
        <f>VLOOKUP($K389,Buchungsvarianten!$G$4:$AN$51,COLUMN(Q389),FALSE)</f>
        <v>-</v>
      </c>
      <c r="AB389" s="181" t="str">
        <f>VLOOKUP($K389,Buchungsvarianten!$G$4:$AN$51,COLUMN(R389),FALSE)</f>
        <v>-</v>
      </c>
      <c r="AC389" s="186" t="str">
        <f>VLOOKUP($K389,Buchungsvarianten!$G$4:$AN$51,COLUMN(S389),FALSE)</f>
        <v>-</v>
      </c>
      <c r="AD389" s="185" t="str">
        <f>VLOOKUP($K389,Buchungsvarianten!$G$4:$AN$51,COLUMN(T389),FALSE)</f>
        <v>-</v>
      </c>
      <c r="AE389" s="181" t="str">
        <f>VLOOKUP($K389,Buchungsvarianten!$G$4:$AN$51,COLUMN(U389),FALSE)</f>
        <v>-</v>
      </c>
      <c r="AF389" s="181" t="str">
        <f>VLOOKUP($K389,Buchungsvarianten!$G$4:$AN$51,COLUMN(V389),FALSE)</f>
        <v>-</v>
      </c>
      <c r="AG389" s="181" t="str">
        <f>VLOOKUP($K389,Buchungsvarianten!$G$4:$AN$51,COLUMN(W389),FALSE)</f>
        <v>-</v>
      </c>
      <c r="AH389" s="181" t="str">
        <f>VLOOKUP($K389,Buchungsvarianten!$G$4:$AN$51,COLUMN(X389),FALSE)</f>
        <v>-</v>
      </c>
      <c r="AI389" s="186" t="str">
        <f>VLOOKUP($K389,Buchungsvarianten!$G$4:$AN$51,COLUMN(Y389),FALSE)</f>
        <v>-</v>
      </c>
      <c r="AJ389" s="185" t="str">
        <f>VLOOKUP($K389,Buchungsvarianten!$G$4:$AN$51,COLUMN(Z389),FALSE)</f>
        <v>-</v>
      </c>
      <c r="AK389" s="181" t="str">
        <f>VLOOKUP($K389,Buchungsvarianten!$G$4:$AN$51,COLUMN(AA389),FALSE)</f>
        <v>-</v>
      </c>
      <c r="AL389" s="181" t="str">
        <f>VLOOKUP($K389,Buchungsvarianten!$G$4:$AN$51,COLUMN(AB389),FALSE)</f>
        <v>-</v>
      </c>
      <c r="AM389" s="181" t="str">
        <f>VLOOKUP($K389,Buchungsvarianten!$G$4:$AN$51,COLUMN(AC389),FALSE)</f>
        <v>-</v>
      </c>
      <c r="AN389" s="181" t="str">
        <f>VLOOKUP($K389,Buchungsvarianten!$G$4:$AN$51,COLUMN(AD389),FALSE)</f>
        <v>-</v>
      </c>
      <c r="AO389" s="186" t="str">
        <f>VLOOKUP($K389,Buchungsvarianten!$G$4:$AN$51,COLUMN(AE389),FALSE)</f>
        <v>-</v>
      </c>
      <c r="AP389" s="185" t="str">
        <f>VLOOKUP($K389,Buchungsvarianten!$G$4:$AN$51,COLUMN(AF389),FALSE)</f>
        <v>-</v>
      </c>
      <c r="AQ389" s="181" t="str">
        <f>VLOOKUP($K389,Buchungsvarianten!$G$4:$AN$51,COLUMN(AG389),FALSE)</f>
        <v>-</v>
      </c>
      <c r="AR389" s="186" t="str">
        <f>VLOOKUP($K389,Buchungsvarianten!$G$4:$AN$51,COLUMN(AH389),FALSE)</f>
        <v>-</v>
      </c>
      <c r="AS389" s="186"/>
    </row>
    <row r="390" spans="1:45" x14ac:dyDescent="0.25">
      <c r="A390" s="6" t="s">
        <v>27</v>
      </c>
      <c r="B390" s="6" t="s">
        <v>27</v>
      </c>
      <c r="C390" s="6" t="s">
        <v>28</v>
      </c>
      <c r="D390" s="6" t="s">
        <v>68</v>
      </c>
      <c r="E390" s="6">
        <v>55502</v>
      </c>
      <c r="F390" s="119" t="s">
        <v>99</v>
      </c>
      <c r="G390" s="5">
        <f t="shared" si="5"/>
        <v>1</v>
      </c>
      <c r="H390" s="4" t="str">
        <f>VLOOKUP(G390,Buchungsvarianten!$D$4:$F$51,2,FALSE)</f>
        <v>Hol</v>
      </c>
      <c r="I390" s="123" t="str">
        <f>VLOOKUP(K390,Buchungsvarianten!$G$4:$AP$51,36,FALSE)</f>
        <v>HH-&gt;Gem-&gt;Verband-&gt;S/B</v>
      </c>
      <c r="J390" s="116" t="str">
        <f>VLOOKUP(G390,Buchungsvarianten!$D$4:$F$51,3,FALSE)</f>
        <v>fremde Anlage</v>
      </c>
      <c r="K390" s="19">
        <v>1</v>
      </c>
      <c r="L390" s="185" t="str">
        <f>VLOOKUP($K390,Buchungsvarianten!$G$4:$AN$51,COLUMN(B390),FALSE)</f>
        <v>&lt;Pers.GLN Gem.&gt;</v>
      </c>
      <c r="M390" s="181" t="str">
        <f>VLOOKUP($K390,Buchungsvarianten!$G$4:$AN$51,COLUMN(C390),FALSE)</f>
        <v>&lt;Pers.GLN Gem.&gt;</v>
      </c>
      <c r="N390" s="181" t="str">
        <f>VLOOKUP($K390,Buchungsvarianten!$G$4:$AN$51,COLUMN(D390),FALSE)</f>
        <v>&lt;ÜN in Strecke&gt;</v>
      </c>
      <c r="O390" s="181" t="str">
        <f>VLOOKUP($K390,Buchungsvarianten!$G$4:$AN$51,COLUMN(E390),FALSE)</f>
        <v>&lt;Pers.GLN Gem.&gt;</v>
      </c>
      <c r="P390" s="181" t="str">
        <f>VLOOKUP($K390,Buchungsvarianten!$G$4:$AN$51,COLUMN(F390),FALSE)</f>
        <v>&lt;Pers.GLN Verband&gt;</v>
      </c>
      <c r="Q390" s="186" t="str">
        <f>VLOOKUP($K390,Buchungsvarianten!$G$4:$AN$51,COLUMN(G390),FALSE)</f>
        <v>&lt;ÜG aus/in Strecke&gt;</v>
      </c>
      <c r="R390" s="185" t="str">
        <f>VLOOKUP($K390,Buchungsvarianten!$G$4:$AN$51,COLUMN(H390),FALSE)</f>
        <v>Pers.GLN Gem.</v>
      </c>
      <c r="S390" s="181" t="str">
        <f>VLOOKUP($K390,Buchungsvarianten!$G$4:$AN$51,COLUMN(I390),FALSE)</f>
        <v>Pers.GLN Verband</v>
      </c>
      <c r="T390" s="181" t="str">
        <f>VLOOKUP($K390,Buchungsvarianten!$G$4:$AN$51,COLUMN(J390),FALSE)</f>
        <v>ÜN in Strecke</v>
      </c>
      <c r="U390" s="181" t="str">
        <f>VLOOKUP($K390,Buchungsvarianten!$G$4:$AN$51,COLUMN(K390),FALSE)</f>
        <v>Pers.GLN Verband</v>
      </c>
      <c r="V390" s="181" t="str">
        <f>VLOOKUP($K390,Buchungsvarianten!$G$4:$AN$51,COLUMN(L390),FALSE)</f>
        <v>Stand.GLN S/B</v>
      </c>
      <c r="W390" s="186" t="str">
        <f>VLOOKUP($K390,Buchungsvarianten!$G$4:$AN$51,COLUMN(M390),FALSE)</f>
        <v>ÜG aus Strecke</v>
      </c>
      <c r="X390" s="185" t="str">
        <f>VLOOKUP($K390,Buchungsvarianten!$G$4:$AN$51,COLUMN(N390),FALSE)</f>
        <v>Pers.GLN Verband</v>
      </c>
      <c r="Y390" s="181" t="str">
        <f>VLOOKUP($K390,Buchungsvarianten!$G$4:$AN$51,COLUMN(O390),FALSE)</f>
        <v>Anl.GLN S/B</v>
      </c>
      <c r="Z390" s="181" t="str">
        <f>VLOOKUP($K390,Buchungsvarianten!$G$4:$AN$51,COLUMN(P390),FALSE)</f>
        <v>ÜN aus Strecke</v>
      </c>
      <c r="AA390" s="181" t="str">
        <f>VLOOKUP($K390,Buchungsvarianten!$G$4:$AN$51,COLUMN(Q390),FALSE)</f>
        <v>-</v>
      </c>
      <c r="AB390" s="181" t="str">
        <f>VLOOKUP($K390,Buchungsvarianten!$G$4:$AN$51,COLUMN(R390),FALSE)</f>
        <v>-</v>
      </c>
      <c r="AC390" s="186" t="str">
        <f>VLOOKUP($K390,Buchungsvarianten!$G$4:$AN$51,COLUMN(S390),FALSE)</f>
        <v>-</v>
      </c>
      <c r="AD390" s="185" t="str">
        <f>VLOOKUP($K390,Buchungsvarianten!$G$4:$AN$51,COLUMN(T390),FALSE)</f>
        <v>-</v>
      </c>
      <c r="AE390" s="181" t="str">
        <f>VLOOKUP($K390,Buchungsvarianten!$G$4:$AN$51,COLUMN(U390),FALSE)</f>
        <v>-</v>
      </c>
      <c r="AF390" s="181" t="str">
        <f>VLOOKUP($K390,Buchungsvarianten!$G$4:$AN$51,COLUMN(V390),FALSE)</f>
        <v>-</v>
      </c>
      <c r="AG390" s="181" t="str">
        <f>VLOOKUP($K390,Buchungsvarianten!$G$4:$AN$51,COLUMN(W390),FALSE)</f>
        <v>-</v>
      </c>
      <c r="AH390" s="181" t="str">
        <f>VLOOKUP($K390,Buchungsvarianten!$G$4:$AN$51,COLUMN(X390),FALSE)</f>
        <v>-</v>
      </c>
      <c r="AI390" s="186" t="str">
        <f>VLOOKUP($K390,Buchungsvarianten!$G$4:$AN$51,COLUMN(Y390),FALSE)</f>
        <v>-</v>
      </c>
      <c r="AJ390" s="185" t="str">
        <f>VLOOKUP($K390,Buchungsvarianten!$G$4:$AN$51,COLUMN(Z390),FALSE)</f>
        <v>-</v>
      </c>
      <c r="AK390" s="181" t="str">
        <f>VLOOKUP($K390,Buchungsvarianten!$G$4:$AN$51,COLUMN(AA390),FALSE)</f>
        <v>-</v>
      </c>
      <c r="AL390" s="181" t="str">
        <f>VLOOKUP($K390,Buchungsvarianten!$G$4:$AN$51,COLUMN(AB390),FALSE)</f>
        <v>-</v>
      </c>
      <c r="AM390" s="181" t="str">
        <f>VLOOKUP($K390,Buchungsvarianten!$G$4:$AN$51,COLUMN(AC390),FALSE)</f>
        <v>-</v>
      </c>
      <c r="AN390" s="181" t="str">
        <f>VLOOKUP($K390,Buchungsvarianten!$G$4:$AN$51,COLUMN(AD390),FALSE)</f>
        <v>-</v>
      </c>
      <c r="AO390" s="186" t="str">
        <f>VLOOKUP($K390,Buchungsvarianten!$G$4:$AN$51,COLUMN(AE390),FALSE)</f>
        <v>-</v>
      </c>
      <c r="AP390" s="185" t="str">
        <f>VLOOKUP($K390,Buchungsvarianten!$G$4:$AN$51,COLUMN(AF390),FALSE)</f>
        <v>-</v>
      </c>
      <c r="AQ390" s="181" t="str">
        <f>VLOOKUP($K390,Buchungsvarianten!$G$4:$AN$51,COLUMN(AG390),FALSE)</f>
        <v>-</v>
      </c>
      <c r="AR390" s="186" t="str">
        <f>VLOOKUP($K390,Buchungsvarianten!$G$4:$AN$51,COLUMN(AH390),FALSE)</f>
        <v>-</v>
      </c>
      <c r="AS390" s="35"/>
    </row>
    <row r="391" spans="1:45" ht="30" x14ac:dyDescent="0.25">
      <c r="A391" s="6" t="s">
        <v>27</v>
      </c>
      <c r="B391" s="6" t="s">
        <v>27</v>
      </c>
      <c r="C391" s="6" t="s">
        <v>28</v>
      </c>
      <c r="D391" s="6" t="s">
        <v>68</v>
      </c>
      <c r="E391" s="6">
        <v>59803</v>
      </c>
      <c r="F391" s="119" t="s">
        <v>157</v>
      </c>
      <c r="G391" s="5">
        <f t="shared" si="5"/>
        <v>1</v>
      </c>
      <c r="H391" s="4" t="str">
        <f>VLOOKUP(G391,Buchungsvarianten!$D$4:$F$51,2,FALSE)</f>
        <v>Hol</v>
      </c>
      <c r="I391" s="123" t="str">
        <f>VLOOKUP(K391,Buchungsvarianten!$G$4:$AP$51,36,FALSE)</f>
        <v>HH-&gt;Gem-&gt;Verband-&gt;S/B</v>
      </c>
      <c r="J391" s="116" t="str">
        <f>VLOOKUP(G391,Buchungsvarianten!$D$4:$F$51,3,FALSE)</f>
        <v>fremde Anlage</v>
      </c>
      <c r="K391" s="19">
        <v>1</v>
      </c>
      <c r="L391" s="185" t="str">
        <f>VLOOKUP($K391,Buchungsvarianten!$G$4:$AN$51,COLUMN(B391),FALSE)</f>
        <v>&lt;Pers.GLN Gem.&gt;</v>
      </c>
      <c r="M391" s="181" t="str">
        <f>VLOOKUP($K391,Buchungsvarianten!$G$4:$AN$51,COLUMN(C391),FALSE)</f>
        <v>&lt;Pers.GLN Gem.&gt;</v>
      </c>
      <c r="N391" s="181" t="str">
        <f>VLOOKUP($K391,Buchungsvarianten!$G$4:$AN$51,COLUMN(D391),FALSE)</f>
        <v>&lt;ÜN in Strecke&gt;</v>
      </c>
      <c r="O391" s="181" t="str">
        <f>VLOOKUP($K391,Buchungsvarianten!$G$4:$AN$51,COLUMN(E391),FALSE)</f>
        <v>&lt;Pers.GLN Gem.&gt;</v>
      </c>
      <c r="P391" s="181" t="str">
        <f>VLOOKUP($K391,Buchungsvarianten!$G$4:$AN$51,COLUMN(F391),FALSE)</f>
        <v>&lt;Pers.GLN Verband&gt;</v>
      </c>
      <c r="Q391" s="186" t="str">
        <f>VLOOKUP($K391,Buchungsvarianten!$G$4:$AN$51,COLUMN(G391),FALSE)</f>
        <v>&lt;ÜG aus/in Strecke&gt;</v>
      </c>
      <c r="R391" s="185" t="str">
        <f>VLOOKUP($K391,Buchungsvarianten!$G$4:$AN$51,COLUMN(H391),FALSE)</f>
        <v>Pers.GLN Gem.</v>
      </c>
      <c r="S391" s="181" t="str">
        <f>VLOOKUP($K391,Buchungsvarianten!$G$4:$AN$51,COLUMN(I391),FALSE)</f>
        <v>Pers.GLN Verband</v>
      </c>
      <c r="T391" s="181" t="str">
        <f>VLOOKUP($K391,Buchungsvarianten!$G$4:$AN$51,COLUMN(J391),FALSE)</f>
        <v>ÜN in Strecke</v>
      </c>
      <c r="U391" s="181" t="str">
        <f>VLOOKUP($K391,Buchungsvarianten!$G$4:$AN$51,COLUMN(K391),FALSE)</f>
        <v>Pers.GLN Verband</v>
      </c>
      <c r="V391" s="181" t="str">
        <f>VLOOKUP($K391,Buchungsvarianten!$G$4:$AN$51,COLUMN(L391),FALSE)</f>
        <v>Stand.GLN S/B</v>
      </c>
      <c r="W391" s="186" t="str">
        <f>VLOOKUP($K391,Buchungsvarianten!$G$4:$AN$51,COLUMN(M391),FALSE)</f>
        <v>ÜG aus Strecke</v>
      </c>
      <c r="X391" s="185" t="str">
        <f>VLOOKUP($K391,Buchungsvarianten!$G$4:$AN$51,COLUMN(N391),FALSE)</f>
        <v>Pers.GLN Verband</v>
      </c>
      <c r="Y391" s="181" t="str">
        <f>VLOOKUP($K391,Buchungsvarianten!$G$4:$AN$51,COLUMN(O391),FALSE)</f>
        <v>Anl.GLN S/B</v>
      </c>
      <c r="Z391" s="181" t="str">
        <f>VLOOKUP($K391,Buchungsvarianten!$G$4:$AN$51,COLUMN(P391),FALSE)</f>
        <v>ÜN aus Strecke</v>
      </c>
      <c r="AA391" s="181" t="str">
        <f>VLOOKUP($K391,Buchungsvarianten!$G$4:$AN$51,COLUMN(Q391),FALSE)</f>
        <v>-</v>
      </c>
      <c r="AB391" s="181" t="str">
        <f>VLOOKUP($K391,Buchungsvarianten!$G$4:$AN$51,COLUMN(R391),FALSE)</f>
        <v>-</v>
      </c>
      <c r="AC391" s="186" t="str">
        <f>VLOOKUP($K391,Buchungsvarianten!$G$4:$AN$51,COLUMN(S391),FALSE)</f>
        <v>-</v>
      </c>
      <c r="AD391" s="185" t="str">
        <f>VLOOKUP($K391,Buchungsvarianten!$G$4:$AN$51,COLUMN(T391),FALSE)</f>
        <v>-</v>
      </c>
      <c r="AE391" s="181" t="str">
        <f>VLOOKUP($K391,Buchungsvarianten!$G$4:$AN$51,COLUMN(U391),FALSE)</f>
        <v>-</v>
      </c>
      <c r="AF391" s="181" t="str">
        <f>VLOOKUP($K391,Buchungsvarianten!$G$4:$AN$51,COLUMN(V391),FALSE)</f>
        <v>-</v>
      </c>
      <c r="AG391" s="181" t="str">
        <f>VLOOKUP($K391,Buchungsvarianten!$G$4:$AN$51,COLUMN(W391),FALSE)</f>
        <v>-</v>
      </c>
      <c r="AH391" s="181" t="str">
        <f>VLOOKUP($K391,Buchungsvarianten!$G$4:$AN$51,COLUMN(X391),FALSE)</f>
        <v>-</v>
      </c>
      <c r="AI391" s="186" t="str">
        <f>VLOOKUP($K391,Buchungsvarianten!$G$4:$AN$51,COLUMN(Y391),FALSE)</f>
        <v>-</v>
      </c>
      <c r="AJ391" s="185" t="str">
        <f>VLOOKUP($K391,Buchungsvarianten!$G$4:$AN$51,COLUMN(Z391),FALSE)</f>
        <v>-</v>
      </c>
      <c r="AK391" s="181" t="str">
        <f>VLOOKUP($K391,Buchungsvarianten!$G$4:$AN$51,COLUMN(AA391),FALSE)</f>
        <v>-</v>
      </c>
      <c r="AL391" s="181" t="str">
        <f>VLOOKUP($K391,Buchungsvarianten!$G$4:$AN$51,COLUMN(AB391),FALSE)</f>
        <v>-</v>
      </c>
      <c r="AM391" s="181" t="str">
        <f>VLOOKUP($K391,Buchungsvarianten!$G$4:$AN$51,COLUMN(AC391),FALSE)</f>
        <v>-</v>
      </c>
      <c r="AN391" s="181" t="str">
        <f>VLOOKUP($K391,Buchungsvarianten!$G$4:$AN$51,COLUMN(AD391),FALSE)</f>
        <v>-</v>
      </c>
      <c r="AO391" s="186" t="str">
        <f>VLOOKUP($K391,Buchungsvarianten!$G$4:$AN$51,COLUMN(AE391),FALSE)</f>
        <v>-</v>
      </c>
      <c r="AP391" s="185" t="str">
        <f>VLOOKUP($K391,Buchungsvarianten!$G$4:$AN$51,COLUMN(AF391),FALSE)</f>
        <v>-</v>
      </c>
      <c r="AQ391" s="181" t="str">
        <f>VLOOKUP($K391,Buchungsvarianten!$G$4:$AN$51,COLUMN(AG391),FALSE)</f>
        <v>-</v>
      </c>
      <c r="AR391" s="186" t="str">
        <f>VLOOKUP($K391,Buchungsvarianten!$G$4:$AN$51,COLUMN(AH391),FALSE)</f>
        <v>-</v>
      </c>
      <c r="AS391" s="35"/>
    </row>
    <row r="392" spans="1:45" x14ac:dyDescent="0.25">
      <c r="A392" s="6" t="s">
        <v>27</v>
      </c>
      <c r="B392" s="6" t="s">
        <v>27</v>
      </c>
      <c r="C392" s="6" t="s">
        <v>28</v>
      </c>
      <c r="D392" s="6" t="s">
        <v>68</v>
      </c>
      <c r="E392" s="6">
        <v>59305</v>
      </c>
      <c r="F392" s="119" t="s">
        <v>100</v>
      </c>
      <c r="G392" s="5">
        <f t="shared" si="5"/>
        <v>1</v>
      </c>
      <c r="H392" s="4" t="str">
        <f>VLOOKUP(G392,Buchungsvarianten!$D$4:$F$51,2,FALSE)</f>
        <v>Hol</v>
      </c>
      <c r="I392" s="123" t="str">
        <f>VLOOKUP(K392,Buchungsvarianten!$G$4:$AP$51,36,FALSE)</f>
        <v>HH-&gt;Gem-&gt;Verband-&gt;S/B</v>
      </c>
      <c r="J392" s="116" t="str">
        <f>VLOOKUP(G392,Buchungsvarianten!$D$4:$F$51,3,FALSE)</f>
        <v>fremde Anlage</v>
      </c>
      <c r="K392" s="19">
        <v>1</v>
      </c>
      <c r="L392" s="185" t="str">
        <f>VLOOKUP($K392,Buchungsvarianten!$G$4:$AN$51,COLUMN(B392),FALSE)</f>
        <v>&lt;Pers.GLN Gem.&gt;</v>
      </c>
      <c r="M392" s="181" t="str">
        <f>VLOOKUP($K392,Buchungsvarianten!$G$4:$AN$51,COLUMN(C392),FALSE)</f>
        <v>&lt;Pers.GLN Gem.&gt;</v>
      </c>
      <c r="N392" s="181" t="str">
        <f>VLOOKUP($K392,Buchungsvarianten!$G$4:$AN$51,COLUMN(D392),FALSE)</f>
        <v>&lt;ÜN in Strecke&gt;</v>
      </c>
      <c r="O392" s="181" t="str">
        <f>VLOOKUP($K392,Buchungsvarianten!$G$4:$AN$51,COLUMN(E392),FALSE)</f>
        <v>&lt;Pers.GLN Gem.&gt;</v>
      </c>
      <c r="P392" s="181" t="str">
        <f>VLOOKUP($K392,Buchungsvarianten!$G$4:$AN$51,COLUMN(F392),FALSE)</f>
        <v>&lt;Pers.GLN Verband&gt;</v>
      </c>
      <c r="Q392" s="186" t="str">
        <f>VLOOKUP($K392,Buchungsvarianten!$G$4:$AN$51,COLUMN(G392),FALSE)</f>
        <v>&lt;ÜG aus/in Strecke&gt;</v>
      </c>
      <c r="R392" s="185" t="str">
        <f>VLOOKUP($K392,Buchungsvarianten!$G$4:$AN$51,COLUMN(H392),FALSE)</f>
        <v>Pers.GLN Gem.</v>
      </c>
      <c r="S392" s="181" t="str">
        <f>VLOOKUP($K392,Buchungsvarianten!$G$4:$AN$51,COLUMN(I392),FALSE)</f>
        <v>Pers.GLN Verband</v>
      </c>
      <c r="T392" s="181" t="str">
        <f>VLOOKUP($K392,Buchungsvarianten!$G$4:$AN$51,COLUMN(J392),FALSE)</f>
        <v>ÜN in Strecke</v>
      </c>
      <c r="U392" s="181" t="str">
        <f>VLOOKUP($K392,Buchungsvarianten!$G$4:$AN$51,COLUMN(K392),FALSE)</f>
        <v>Pers.GLN Verband</v>
      </c>
      <c r="V392" s="181" t="str">
        <f>VLOOKUP($K392,Buchungsvarianten!$G$4:$AN$51,COLUMN(L392),FALSE)</f>
        <v>Stand.GLN S/B</v>
      </c>
      <c r="W392" s="186" t="str">
        <f>VLOOKUP($K392,Buchungsvarianten!$G$4:$AN$51,COLUMN(M392),FALSE)</f>
        <v>ÜG aus Strecke</v>
      </c>
      <c r="X392" s="185" t="str">
        <f>VLOOKUP($K392,Buchungsvarianten!$G$4:$AN$51,COLUMN(N392),FALSE)</f>
        <v>Pers.GLN Verband</v>
      </c>
      <c r="Y392" s="181" t="str">
        <f>VLOOKUP($K392,Buchungsvarianten!$G$4:$AN$51,COLUMN(O392),FALSE)</f>
        <v>Anl.GLN S/B</v>
      </c>
      <c r="Z392" s="181" t="str">
        <f>VLOOKUP($K392,Buchungsvarianten!$G$4:$AN$51,COLUMN(P392),FALSE)</f>
        <v>ÜN aus Strecke</v>
      </c>
      <c r="AA392" s="181" t="str">
        <f>VLOOKUP($K392,Buchungsvarianten!$G$4:$AN$51,COLUMN(Q392),FALSE)</f>
        <v>-</v>
      </c>
      <c r="AB392" s="181" t="str">
        <f>VLOOKUP($K392,Buchungsvarianten!$G$4:$AN$51,COLUMN(R392),FALSE)</f>
        <v>-</v>
      </c>
      <c r="AC392" s="186" t="str">
        <f>VLOOKUP($K392,Buchungsvarianten!$G$4:$AN$51,COLUMN(S392),FALSE)</f>
        <v>-</v>
      </c>
      <c r="AD392" s="185" t="str">
        <f>VLOOKUP($K392,Buchungsvarianten!$G$4:$AN$51,COLUMN(T392),FALSE)</f>
        <v>-</v>
      </c>
      <c r="AE392" s="181" t="str">
        <f>VLOOKUP($K392,Buchungsvarianten!$G$4:$AN$51,COLUMN(U392),FALSE)</f>
        <v>-</v>
      </c>
      <c r="AF392" s="181" t="str">
        <f>VLOOKUP($K392,Buchungsvarianten!$G$4:$AN$51,COLUMN(V392),FALSE)</f>
        <v>-</v>
      </c>
      <c r="AG392" s="181" t="str">
        <f>VLOOKUP($K392,Buchungsvarianten!$G$4:$AN$51,COLUMN(W392),FALSE)</f>
        <v>-</v>
      </c>
      <c r="AH392" s="181" t="str">
        <f>VLOOKUP($K392,Buchungsvarianten!$G$4:$AN$51,COLUMN(X392),FALSE)</f>
        <v>-</v>
      </c>
      <c r="AI392" s="186" t="str">
        <f>VLOOKUP($K392,Buchungsvarianten!$G$4:$AN$51,COLUMN(Y392),FALSE)</f>
        <v>-</v>
      </c>
      <c r="AJ392" s="185" t="str">
        <f>VLOOKUP($K392,Buchungsvarianten!$G$4:$AN$51,COLUMN(Z392),FALSE)</f>
        <v>-</v>
      </c>
      <c r="AK392" s="181" t="str">
        <f>VLOOKUP($K392,Buchungsvarianten!$G$4:$AN$51,COLUMN(AA392),FALSE)</f>
        <v>-</v>
      </c>
      <c r="AL392" s="181" t="str">
        <f>VLOOKUP($K392,Buchungsvarianten!$G$4:$AN$51,COLUMN(AB392),FALSE)</f>
        <v>-</v>
      </c>
      <c r="AM392" s="181" t="str">
        <f>VLOOKUP($K392,Buchungsvarianten!$G$4:$AN$51,COLUMN(AC392),FALSE)</f>
        <v>-</v>
      </c>
      <c r="AN392" s="181" t="str">
        <f>VLOOKUP($K392,Buchungsvarianten!$G$4:$AN$51,COLUMN(AD392),FALSE)</f>
        <v>-</v>
      </c>
      <c r="AO392" s="186" t="str">
        <f>VLOOKUP($K392,Buchungsvarianten!$G$4:$AN$51,COLUMN(AE392),FALSE)</f>
        <v>-</v>
      </c>
      <c r="AP392" s="185" t="str">
        <f>VLOOKUP($K392,Buchungsvarianten!$G$4:$AN$51,COLUMN(AF392),FALSE)</f>
        <v>-</v>
      </c>
      <c r="AQ392" s="181" t="str">
        <f>VLOOKUP($K392,Buchungsvarianten!$G$4:$AN$51,COLUMN(AG392),FALSE)</f>
        <v>-</v>
      </c>
      <c r="AR392" s="186" t="str">
        <f>VLOOKUP($K392,Buchungsvarianten!$G$4:$AN$51,COLUMN(AH392),FALSE)</f>
        <v>-</v>
      </c>
      <c r="AS392" s="35"/>
    </row>
    <row r="393" spans="1:45" ht="30" x14ac:dyDescent="0.25">
      <c r="A393" s="6" t="s">
        <v>27</v>
      </c>
      <c r="B393" s="6" t="s">
        <v>27</v>
      </c>
      <c r="C393" s="6" t="s">
        <v>28</v>
      </c>
      <c r="D393" s="6" t="s">
        <v>68</v>
      </c>
      <c r="E393" s="6">
        <v>55370</v>
      </c>
      <c r="F393" s="119" t="s">
        <v>101</v>
      </c>
      <c r="G393" s="5">
        <f t="shared" si="5"/>
        <v>1</v>
      </c>
      <c r="H393" s="4" t="str">
        <f>VLOOKUP(G393,Buchungsvarianten!$D$4:$F$51,2,FALSE)</f>
        <v>Hol</v>
      </c>
      <c r="I393" s="123" t="str">
        <f>VLOOKUP(K393,Buchungsvarianten!$G$4:$AP$51,36,FALSE)</f>
        <v>HH-&gt;Gem-&gt;Verband-&gt;S/B</v>
      </c>
      <c r="J393" s="116" t="str">
        <f>VLOOKUP(G393,Buchungsvarianten!$D$4:$F$51,3,FALSE)</f>
        <v>fremde Anlage</v>
      </c>
      <c r="K393" s="19">
        <v>1</v>
      </c>
      <c r="L393" s="185" t="str">
        <f>VLOOKUP($K393,Buchungsvarianten!$G$4:$AN$51,COLUMN(B393),FALSE)</f>
        <v>&lt;Pers.GLN Gem.&gt;</v>
      </c>
      <c r="M393" s="181" t="str">
        <f>VLOOKUP($K393,Buchungsvarianten!$G$4:$AN$51,COLUMN(C393),FALSE)</f>
        <v>&lt;Pers.GLN Gem.&gt;</v>
      </c>
      <c r="N393" s="181" t="str">
        <f>VLOOKUP($K393,Buchungsvarianten!$G$4:$AN$51,COLUMN(D393),FALSE)</f>
        <v>&lt;ÜN in Strecke&gt;</v>
      </c>
      <c r="O393" s="181" t="str">
        <f>VLOOKUP($K393,Buchungsvarianten!$G$4:$AN$51,COLUMN(E393),FALSE)</f>
        <v>&lt;Pers.GLN Gem.&gt;</v>
      </c>
      <c r="P393" s="181" t="str">
        <f>VLOOKUP($K393,Buchungsvarianten!$G$4:$AN$51,COLUMN(F393),FALSE)</f>
        <v>&lt;Pers.GLN Verband&gt;</v>
      </c>
      <c r="Q393" s="186" t="str">
        <f>VLOOKUP($K393,Buchungsvarianten!$G$4:$AN$51,COLUMN(G393),FALSE)</f>
        <v>&lt;ÜG aus/in Strecke&gt;</v>
      </c>
      <c r="R393" s="185" t="str">
        <f>VLOOKUP($K393,Buchungsvarianten!$G$4:$AN$51,COLUMN(H393),FALSE)</f>
        <v>Pers.GLN Gem.</v>
      </c>
      <c r="S393" s="181" t="str">
        <f>VLOOKUP($K393,Buchungsvarianten!$G$4:$AN$51,COLUMN(I393),FALSE)</f>
        <v>Pers.GLN Verband</v>
      </c>
      <c r="T393" s="181" t="str">
        <f>VLOOKUP($K393,Buchungsvarianten!$G$4:$AN$51,COLUMN(J393),FALSE)</f>
        <v>ÜN in Strecke</v>
      </c>
      <c r="U393" s="181" t="str">
        <f>VLOOKUP($K393,Buchungsvarianten!$G$4:$AN$51,COLUMN(K393),FALSE)</f>
        <v>Pers.GLN Verband</v>
      </c>
      <c r="V393" s="181" t="str">
        <f>VLOOKUP($K393,Buchungsvarianten!$G$4:$AN$51,COLUMN(L393),FALSE)</f>
        <v>Stand.GLN S/B</v>
      </c>
      <c r="W393" s="186" t="str">
        <f>VLOOKUP($K393,Buchungsvarianten!$G$4:$AN$51,COLUMN(M393),FALSE)</f>
        <v>ÜG aus Strecke</v>
      </c>
      <c r="X393" s="185" t="str">
        <f>VLOOKUP($K393,Buchungsvarianten!$G$4:$AN$51,COLUMN(N393),FALSE)</f>
        <v>Pers.GLN Verband</v>
      </c>
      <c r="Y393" s="181" t="str">
        <f>VLOOKUP($K393,Buchungsvarianten!$G$4:$AN$51,COLUMN(O393),FALSE)</f>
        <v>Anl.GLN S/B</v>
      </c>
      <c r="Z393" s="181" t="str">
        <f>VLOOKUP($K393,Buchungsvarianten!$G$4:$AN$51,COLUMN(P393),FALSE)</f>
        <v>ÜN aus Strecke</v>
      </c>
      <c r="AA393" s="181" t="str">
        <f>VLOOKUP($K393,Buchungsvarianten!$G$4:$AN$51,COLUMN(Q393),FALSE)</f>
        <v>-</v>
      </c>
      <c r="AB393" s="181" t="str">
        <f>VLOOKUP($K393,Buchungsvarianten!$G$4:$AN$51,COLUMN(R393),FALSE)</f>
        <v>-</v>
      </c>
      <c r="AC393" s="186" t="str">
        <f>VLOOKUP($K393,Buchungsvarianten!$G$4:$AN$51,COLUMN(S393),FALSE)</f>
        <v>-</v>
      </c>
      <c r="AD393" s="185" t="str">
        <f>VLOOKUP($K393,Buchungsvarianten!$G$4:$AN$51,COLUMN(T393),FALSE)</f>
        <v>-</v>
      </c>
      <c r="AE393" s="181" t="str">
        <f>VLOOKUP($K393,Buchungsvarianten!$G$4:$AN$51,COLUMN(U393),FALSE)</f>
        <v>-</v>
      </c>
      <c r="AF393" s="181" t="str">
        <f>VLOOKUP($K393,Buchungsvarianten!$G$4:$AN$51,COLUMN(V393),FALSE)</f>
        <v>-</v>
      </c>
      <c r="AG393" s="181" t="str">
        <f>VLOOKUP($K393,Buchungsvarianten!$G$4:$AN$51,COLUMN(W393),FALSE)</f>
        <v>-</v>
      </c>
      <c r="AH393" s="181" t="str">
        <f>VLOOKUP($K393,Buchungsvarianten!$G$4:$AN$51,COLUMN(X393),FALSE)</f>
        <v>-</v>
      </c>
      <c r="AI393" s="186" t="str">
        <f>VLOOKUP($K393,Buchungsvarianten!$G$4:$AN$51,COLUMN(Y393),FALSE)</f>
        <v>-</v>
      </c>
      <c r="AJ393" s="185" t="str">
        <f>VLOOKUP($K393,Buchungsvarianten!$G$4:$AN$51,COLUMN(Z393),FALSE)</f>
        <v>-</v>
      </c>
      <c r="AK393" s="181" t="str">
        <f>VLOOKUP($K393,Buchungsvarianten!$G$4:$AN$51,COLUMN(AA393),FALSE)</f>
        <v>-</v>
      </c>
      <c r="AL393" s="181" t="str">
        <f>VLOOKUP($K393,Buchungsvarianten!$G$4:$AN$51,COLUMN(AB393),FALSE)</f>
        <v>-</v>
      </c>
      <c r="AM393" s="181" t="str">
        <f>VLOOKUP($K393,Buchungsvarianten!$G$4:$AN$51,COLUMN(AC393),FALSE)</f>
        <v>-</v>
      </c>
      <c r="AN393" s="181" t="str">
        <f>VLOOKUP($K393,Buchungsvarianten!$G$4:$AN$51,COLUMN(AD393),FALSE)</f>
        <v>-</v>
      </c>
      <c r="AO393" s="186" t="str">
        <f>VLOOKUP($K393,Buchungsvarianten!$G$4:$AN$51,COLUMN(AE393),FALSE)</f>
        <v>-</v>
      </c>
      <c r="AP393" s="185" t="str">
        <f>VLOOKUP($K393,Buchungsvarianten!$G$4:$AN$51,COLUMN(AF393),FALSE)</f>
        <v>-</v>
      </c>
      <c r="AQ393" s="181" t="str">
        <f>VLOOKUP($K393,Buchungsvarianten!$G$4:$AN$51,COLUMN(AG393),FALSE)</f>
        <v>-</v>
      </c>
      <c r="AR393" s="186" t="str">
        <f>VLOOKUP($K393,Buchungsvarianten!$G$4:$AN$51,COLUMN(AH393),FALSE)</f>
        <v>-</v>
      </c>
      <c r="AS393" s="35"/>
    </row>
    <row r="394" spans="1:45" x14ac:dyDescent="0.25">
      <c r="A394" s="6" t="s">
        <v>27</v>
      </c>
      <c r="B394" s="6" t="s">
        <v>27</v>
      </c>
      <c r="C394" s="6" t="s">
        <v>28</v>
      </c>
      <c r="D394" s="6" t="s">
        <v>68</v>
      </c>
      <c r="E394" s="6">
        <v>55220</v>
      </c>
      <c r="F394" s="119" t="s">
        <v>102</v>
      </c>
      <c r="G394" s="5">
        <f t="shared" si="5"/>
        <v>1</v>
      </c>
      <c r="H394" s="4" t="str">
        <f>VLOOKUP(G394,Buchungsvarianten!$D$4:$F$51,2,FALSE)</f>
        <v>Hol</v>
      </c>
      <c r="I394" s="123" t="str">
        <f>VLOOKUP(K394,Buchungsvarianten!$G$4:$AP$51,36,FALSE)</f>
        <v>HH-&gt;Gem-&gt;Verband-&gt;S/B</v>
      </c>
      <c r="J394" s="116" t="str">
        <f>VLOOKUP(G394,Buchungsvarianten!$D$4:$F$51,3,FALSE)</f>
        <v>fremde Anlage</v>
      </c>
      <c r="K394" s="19">
        <v>1</v>
      </c>
      <c r="L394" s="185" t="str">
        <f>VLOOKUP($K394,Buchungsvarianten!$G$4:$AN$51,COLUMN(B394),FALSE)</f>
        <v>&lt;Pers.GLN Gem.&gt;</v>
      </c>
      <c r="M394" s="181" t="str">
        <f>VLOOKUP($K394,Buchungsvarianten!$G$4:$AN$51,COLUMN(C394),FALSE)</f>
        <v>&lt;Pers.GLN Gem.&gt;</v>
      </c>
      <c r="N394" s="181" t="str">
        <f>VLOOKUP($K394,Buchungsvarianten!$G$4:$AN$51,COLUMN(D394),FALSE)</f>
        <v>&lt;ÜN in Strecke&gt;</v>
      </c>
      <c r="O394" s="181" t="str">
        <f>VLOOKUP($K394,Buchungsvarianten!$G$4:$AN$51,COLUMN(E394),FALSE)</f>
        <v>&lt;Pers.GLN Gem.&gt;</v>
      </c>
      <c r="P394" s="181" t="str">
        <f>VLOOKUP($K394,Buchungsvarianten!$G$4:$AN$51,COLUMN(F394),FALSE)</f>
        <v>&lt;Pers.GLN Verband&gt;</v>
      </c>
      <c r="Q394" s="186" t="str">
        <f>VLOOKUP($K394,Buchungsvarianten!$G$4:$AN$51,COLUMN(G394),FALSE)</f>
        <v>&lt;ÜG aus/in Strecke&gt;</v>
      </c>
      <c r="R394" s="185" t="str">
        <f>VLOOKUP($K394,Buchungsvarianten!$G$4:$AN$51,COLUMN(H394),FALSE)</f>
        <v>Pers.GLN Gem.</v>
      </c>
      <c r="S394" s="181" t="str">
        <f>VLOOKUP($K394,Buchungsvarianten!$G$4:$AN$51,COLUMN(I394),FALSE)</f>
        <v>Pers.GLN Verband</v>
      </c>
      <c r="T394" s="181" t="str">
        <f>VLOOKUP($K394,Buchungsvarianten!$G$4:$AN$51,COLUMN(J394),FALSE)</f>
        <v>ÜN in Strecke</v>
      </c>
      <c r="U394" s="181" t="str">
        <f>VLOOKUP($K394,Buchungsvarianten!$G$4:$AN$51,COLUMN(K394),FALSE)</f>
        <v>Pers.GLN Verband</v>
      </c>
      <c r="V394" s="181" t="str">
        <f>VLOOKUP($K394,Buchungsvarianten!$G$4:$AN$51,COLUMN(L394),FALSE)</f>
        <v>Stand.GLN S/B</v>
      </c>
      <c r="W394" s="186" t="str">
        <f>VLOOKUP($K394,Buchungsvarianten!$G$4:$AN$51,COLUMN(M394),FALSE)</f>
        <v>ÜG aus Strecke</v>
      </c>
      <c r="X394" s="185" t="str">
        <f>VLOOKUP($K394,Buchungsvarianten!$G$4:$AN$51,COLUMN(N394),FALSE)</f>
        <v>Pers.GLN Verband</v>
      </c>
      <c r="Y394" s="181" t="str">
        <f>VLOOKUP($K394,Buchungsvarianten!$G$4:$AN$51,COLUMN(O394),FALSE)</f>
        <v>Anl.GLN S/B</v>
      </c>
      <c r="Z394" s="181" t="str">
        <f>VLOOKUP($K394,Buchungsvarianten!$G$4:$AN$51,COLUMN(P394),FALSE)</f>
        <v>ÜN aus Strecke</v>
      </c>
      <c r="AA394" s="181" t="str">
        <f>VLOOKUP($K394,Buchungsvarianten!$G$4:$AN$51,COLUMN(Q394),FALSE)</f>
        <v>-</v>
      </c>
      <c r="AB394" s="181" t="str">
        <f>VLOOKUP($K394,Buchungsvarianten!$G$4:$AN$51,COLUMN(R394),FALSE)</f>
        <v>-</v>
      </c>
      <c r="AC394" s="186" t="str">
        <f>VLOOKUP($K394,Buchungsvarianten!$G$4:$AN$51,COLUMN(S394),FALSE)</f>
        <v>-</v>
      </c>
      <c r="AD394" s="185" t="str">
        <f>VLOOKUP($K394,Buchungsvarianten!$G$4:$AN$51,COLUMN(T394),FALSE)</f>
        <v>-</v>
      </c>
      <c r="AE394" s="181" t="str">
        <f>VLOOKUP($K394,Buchungsvarianten!$G$4:$AN$51,COLUMN(U394),FALSE)</f>
        <v>-</v>
      </c>
      <c r="AF394" s="181" t="str">
        <f>VLOOKUP($K394,Buchungsvarianten!$G$4:$AN$51,COLUMN(V394),FALSE)</f>
        <v>-</v>
      </c>
      <c r="AG394" s="181" t="str">
        <f>VLOOKUP($K394,Buchungsvarianten!$G$4:$AN$51,COLUMN(W394),FALSE)</f>
        <v>-</v>
      </c>
      <c r="AH394" s="181" t="str">
        <f>VLOOKUP($K394,Buchungsvarianten!$G$4:$AN$51,COLUMN(X394),FALSE)</f>
        <v>-</v>
      </c>
      <c r="AI394" s="186" t="str">
        <f>VLOOKUP($K394,Buchungsvarianten!$G$4:$AN$51,COLUMN(Y394),FALSE)</f>
        <v>-</v>
      </c>
      <c r="AJ394" s="185" t="str">
        <f>VLOOKUP($K394,Buchungsvarianten!$G$4:$AN$51,COLUMN(Z394),FALSE)</f>
        <v>-</v>
      </c>
      <c r="AK394" s="181" t="str">
        <f>VLOOKUP($K394,Buchungsvarianten!$G$4:$AN$51,COLUMN(AA394),FALSE)</f>
        <v>-</v>
      </c>
      <c r="AL394" s="181" t="str">
        <f>VLOOKUP($K394,Buchungsvarianten!$G$4:$AN$51,COLUMN(AB394),FALSE)</f>
        <v>-</v>
      </c>
      <c r="AM394" s="181" t="str">
        <f>VLOOKUP($K394,Buchungsvarianten!$G$4:$AN$51,COLUMN(AC394),FALSE)</f>
        <v>-</v>
      </c>
      <c r="AN394" s="181" t="str">
        <f>VLOOKUP($K394,Buchungsvarianten!$G$4:$AN$51,COLUMN(AD394),FALSE)</f>
        <v>-</v>
      </c>
      <c r="AO394" s="186" t="str">
        <f>VLOOKUP($K394,Buchungsvarianten!$G$4:$AN$51,COLUMN(AE394),FALSE)</f>
        <v>-</v>
      </c>
      <c r="AP394" s="185" t="str">
        <f>VLOOKUP($K394,Buchungsvarianten!$G$4:$AN$51,COLUMN(AF394),FALSE)</f>
        <v>-</v>
      </c>
      <c r="AQ394" s="181" t="str">
        <f>VLOOKUP($K394,Buchungsvarianten!$G$4:$AN$51,COLUMN(AG394),FALSE)</f>
        <v>-</v>
      </c>
      <c r="AR394" s="186" t="str">
        <f>VLOOKUP($K394,Buchungsvarianten!$G$4:$AN$51,COLUMN(AH394),FALSE)</f>
        <v>-</v>
      </c>
      <c r="AS394" s="35"/>
    </row>
    <row r="395" spans="1:45" ht="30" x14ac:dyDescent="0.25">
      <c r="A395" s="6" t="s">
        <v>27</v>
      </c>
      <c r="B395" s="6" t="s">
        <v>27</v>
      </c>
      <c r="C395" s="6" t="s">
        <v>28</v>
      </c>
      <c r="D395" s="6" t="s">
        <v>68</v>
      </c>
      <c r="E395" s="6">
        <v>52404</v>
      </c>
      <c r="F395" s="119" t="s">
        <v>103</v>
      </c>
      <c r="G395" s="5">
        <f t="shared" si="5"/>
        <v>1</v>
      </c>
      <c r="H395" s="4" t="str">
        <f>VLOOKUP(G395,Buchungsvarianten!$D$4:$F$51,2,FALSE)</f>
        <v>Hol</v>
      </c>
      <c r="I395" s="123" t="str">
        <f>VLOOKUP(K395,Buchungsvarianten!$G$4:$AP$51,36,FALSE)</f>
        <v>HH-&gt;Gem-&gt;Verband-&gt;S/B</v>
      </c>
      <c r="J395" s="116" t="str">
        <f>VLOOKUP(G395,Buchungsvarianten!$D$4:$F$51,3,FALSE)</f>
        <v>fremde Anlage</v>
      </c>
      <c r="K395" s="19">
        <v>1</v>
      </c>
      <c r="L395" s="185" t="str">
        <f>VLOOKUP($K395,Buchungsvarianten!$G$4:$AN$51,COLUMN(B395),FALSE)</f>
        <v>&lt;Pers.GLN Gem.&gt;</v>
      </c>
      <c r="M395" s="181" t="str">
        <f>VLOOKUP($K395,Buchungsvarianten!$G$4:$AN$51,COLUMN(C395),FALSE)</f>
        <v>&lt;Pers.GLN Gem.&gt;</v>
      </c>
      <c r="N395" s="181" t="str">
        <f>VLOOKUP($K395,Buchungsvarianten!$G$4:$AN$51,COLUMN(D395),FALSE)</f>
        <v>&lt;ÜN in Strecke&gt;</v>
      </c>
      <c r="O395" s="181" t="str">
        <f>VLOOKUP($K395,Buchungsvarianten!$G$4:$AN$51,COLUMN(E395),FALSE)</f>
        <v>&lt;Pers.GLN Gem.&gt;</v>
      </c>
      <c r="P395" s="181" t="str">
        <f>VLOOKUP($K395,Buchungsvarianten!$G$4:$AN$51,COLUMN(F395),FALSE)</f>
        <v>&lt;Pers.GLN Verband&gt;</v>
      </c>
      <c r="Q395" s="186" t="str">
        <f>VLOOKUP($K395,Buchungsvarianten!$G$4:$AN$51,COLUMN(G395),FALSE)</f>
        <v>&lt;ÜG aus/in Strecke&gt;</v>
      </c>
      <c r="R395" s="185" t="str">
        <f>VLOOKUP($K395,Buchungsvarianten!$G$4:$AN$51,COLUMN(H395),FALSE)</f>
        <v>Pers.GLN Gem.</v>
      </c>
      <c r="S395" s="181" t="str">
        <f>VLOOKUP($K395,Buchungsvarianten!$G$4:$AN$51,COLUMN(I395),FALSE)</f>
        <v>Pers.GLN Verband</v>
      </c>
      <c r="T395" s="181" t="str">
        <f>VLOOKUP($K395,Buchungsvarianten!$G$4:$AN$51,COLUMN(J395),FALSE)</f>
        <v>ÜN in Strecke</v>
      </c>
      <c r="U395" s="181" t="str">
        <f>VLOOKUP($K395,Buchungsvarianten!$G$4:$AN$51,COLUMN(K395),FALSE)</f>
        <v>Pers.GLN Verband</v>
      </c>
      <c r="V395" s="181" t="str">
        <f>VLOOKUP($K395,Buchungsvarianten!$G$4:$AN$51,COLUMN(L395),FALSE)</f>
        <v>Stand.GLN S/B</v>
      </c>
      <c r="W395" s="186" t="str">
        <f>VLOOKUP($K395,Buchungsvarianten!$G$4:$AN$51,COLUMN(M395),FALSE)</f>
        <v>ÜG aus Strecke</v>
      </c>
      <c r="X395" s="185" t="str">
        <f>VLOOKUP($K395,Buchungsvarianten!$G$4:$AN$51,COLUMN(N395),FALSE)</f>
        <v>Pers.GLN Verband</v>
      </c>
      <c r="Y395" s="181" t="str">
        <f>VLOOKUP($K395,Buchungsvarianten!$G$4:$AN$51,COLUMN(O395),FALSE)</f>
        <v>Anl.GLN S/B</v>
      </c>
      <c r="Z395" s="181" t="str">
        <f>VLOOKUP($K395,Buchungsvarianten!$G$4:$AN$51,COLUMN(P395),FALSE)</f>
        <v>ÜN aus Strecke</v>
      </c>
      <c r="AA395" s="181" t="str">
        <f>VLOOKUP($K395,Buchungsvarianten!$G$4:$AN$51,COLUMN(Q395),FALSE)</f>
        <v>-</v>
      </c>
      <c r="AB395" s="181" t="str">
        <f>VLOOKUP($K395,Buchungsvarianten!$G$4:$AN$51,COLUMN(R395),FALSE)</f>
        <v>-</v>
      </c>
      <c r="AC395" s="186" t="str">
        <f>VLOOKUP($K395,Buchungsvarianten!$G$4:$AN$51,COLUMN(S395),FALSE)</f>
        <v>-</v>
      </c>
      <c r="AD395" s="185" t="str">
        <f>VLOOKUP($K395,Buchungsvarianten!$G$4:$AN$51,COLUMN(T395),FALSE)</f>
        <v>-</v>
      </c>
      <c r="AE395" s="181" t="str">
        <f>VLOOKUP($K395,Buchungsvarianten!$G$4:$AN$51,COLUMN(U395),FALSE)</f>
        <v>-</v>
      </c>
      <c r="AF395" s="181" t="str">
        <f>VLOOKUP($K395,Buchungsvarianten!$G$4:$AN$51,COLUMN(V395),FALSE)</f>
        <v>-</v>
      </c>
      <c r="AG395" s="181" t="str">
        <f>VLOOKUP($K395,Buchungsvarianten!$G$4:$AN$51,COLUMN(W395),FALSE)</f>
        <v>-</v>
      </c>
      <c r="AH395" s="181" t="str">
        <f>VLOOKUP($K395,Buchungsvarianten!$G$4:$AN$51,COLUMN(X395),FALSE)</f>
        <v>-</v>
      </c>
      <c r="AI395" s="186" t="str">
        <f>VLOOKUP($K395,Buchungsvarianten!$G$4:$AN$51,COLUMN(Y395),FALSE)</f>
        <v>-</v>
      </c>
      <c r="AJ395" s="185" t="str">
        <f>VLOOKUP($K395,Buchungsvarianten!$G$4:$AN$51,COLUMN(Z395),FALSE)</f>
        <v>-</v>
      </c>
      <c r="AK395" s="181" t="str">
        <f>VLOOKUP($K395,Buchungsvarianten!$G$4:$AN$51,COLUMN(AA395),FALSE)</f>
        <v>-</v>
      </c>
      <c r="AL395" s="181" t="str">
        <f>VLOOKUP($K395,Buchungsvarianten!$G$4:$AN$51,COLUMN(AB395),FALSE)</f>
        <v>-</v>
      </c>
      <c r="AM395" s="181" t="str">
        <f>VLOOKUP($K395,Buchungsvarianten!$G$4:$AN$51,COLUMN(AC395),FALSE)</f>
        <v>-</v>
      </c>
      <c r="AN395" s="181" t="str">
        <f>VLOOKUP($K395,Buchungsvarianten!$G$4:$AN$51,COLUMN(AD395),FALSE)</f>
        <v>-</v>
      </c>
      <c r="AO395" s="186" t="str">
        <f>VLOOKUP($K395,Buchungsvarianten!$G$4:$AN$51,COLUMN(AE395),FALSE)</f>
        <v>-</v>
      </c>
      <c r="AP395" s="185" t="str">
        <f>VLOOKUP($K395,Buchungsvarianten!$G$4:$AN$51,COLUMN(AF395),FALSE)</f>
        <v>-</v>
      </c>
      <c r="AQ395" s="181" t="str">
        <f>VLOOKUP($K395,Buchungsvarianten!$G$4:$AN$51,COLUMN(AG395),FALSE)</f>
        <v>-</v>
      </c>
      <c r="AR395" s="186" t="str">
        <f>VLOOKUP($K395,Buchungsvarianten!$G$4:$AN$51,COLUMN(AH395),FALSE)</f>
        <v>-</v>
      </c>
      <c r="AS395" s="35"/>
    </row>
    <row r="396" spans="1:45" ht="30" x14ac:dyDescent="0.25">
      <c r="A396" s="6" t="s">
        <v>27</v>
      </c>
      <c r="B396" s="6" t="s">
        <v>27</v>
      </c>
      <c r="C396" s="6" t="s">
        <v>28</v>
      </c>
      <c r="D396" s="6" t="s">
        <v>68</v>
      </c>
      <c r="E396" s="6">
        <v>52103</v>
      </c>
      <c r="F396" s="119" t="s">
        <v>104</v>
      </c>
      <c r="G396" s="5">
        <f t="shared" si="5"/>
        <v>1</v>
      </c>
      <c r="H396" s="4" t="str">
        <f>VLOOKUP(G396,Buchungsvarianten!$D$4:$F$51,2,FALSE)</f>
        <v>Hol</v>
      </c>
      <c r="I396" s="123" t="str">
        <f>VLOOKUP(K396,Buchungsvarianten!$G$4:$AP$51,36,FALSE)</f>
        <v>HH-&gt;Gem-&gt;Verband-&gt;S/B</v>
      </c>
      <c r="J396" s="116" t="str">
        <f>VLOOKUP(G396,Buchungsvarianten!$D$4:$F$51,3,FALSE)</f>
        <v>fremde Anlage</v>
      </c>
      <c r="K396" s="19">
        <v>1</v>
      </c>
      <c r="L396" s="185" t="str">
        <f>VLOOKUP($K396,Buchungsvarianten!$G$4:$AN$51,COLUMN(B396),FALSE)</f>
        <v>&lt;Pers.GLN Gem.&gt;</v>
      </c>
      <c r="M396" s="181" t="str">
        <f>VLOOKUP($K396,Buchungsvarianten!$G$4:$AN$51,COLUMN(C396),FALSE)</f>
        <v>&lt;Pers.GLN Gem.&gt;</v>
      </c>
      <c r="N396" s="181" t="str">
        <f>VLOOKUP($K396,Buchungsvarianten!$G$4:$AN$51,COLUMN(D396),FALSE)</f>
        <v>&lt;ÜN in Strecke&gt;</v>
      </c>
      <c r="O396" s="181" t="str">
        <f>VLOOKUP($K396,Buchungsvarianten!$G$4:$AN$51,COLUMN(E396),FALSE)</f>
        <v>&lt;Pers.GLN Gem.&gt;</v>
      </c>
      <c r="P396" s="181" t="str">
        <f>VLOOKUP($K396,Buchungsvarianten!$G$4:$AN$51,COLUMN(F396),FALSE)</f>
        <v>&lt;Pers.GLN Verband&gt;</v>
      </c>
      <c r="Q396" s="186" t="str">
        <f>VLOOKUP($K396,Buchungsvarianten!$G$4:$AN$51,COLUMN(G396),FALSE)</f>
        <v>&lt;ÜG aus/in Strecke&gt;</v>
      </c>
      <c r="R396" s="185" t="str">
        <f>VLOOKUP($K396,Buchungsvarianten!$G$4:$AN$51,COLUMN(H396),FALSE)</f>
        <v>Pers.GLN Gem.</v>
      </c>
      <c r="S396" s="181" t="str">
        <f>VLOOKUP($K396,Buchungsvarianten!$G$4:$AN$51,COLUMN(I396),FALSE)</f>
        <v>Pers.GLN Verband</v>
      </c>
      <c r="T396" s="181" t="str">
        <f>VLOOKUP($K396,Buchungsvarianten!$G$4:$AN$51,COLUMN(J396),FALSE)</f>
        <v>ÜN in Strecke</v>
      </c>
      <c r="U396" s="181" t="str">
        <f>VLOOKUP($K396,Buchungsvarianten!$G$4:$AN$51,COLUMN(K396),FALSE)</f>
        <v>Pers.GLN Verband</v>
      </c>
      <c r="V396" s="181" t="str">
        <f>VLOOKUP($K396,Buchungsvarianten!$G$4:$AN$51,COLUMN(L396),FALSE)</f>
        <v>Stand.GLN S/B</v>
      </c>
      <c r="W396" s="186" t="str">
        <f>VLOOKUP($K396,Buchungsvarianten!$G$4:$AN$51,COLUMN(M396),FALSE)</f>
        <v>ÜG aus Strecke</v>
      </c>
      <c r="X396" s="185" t="str">
        <f>VLOOKUP($K396,Buchungsvarianten!$G$4:$AN$51,COLUMN(N396),FALSE)</f>
        <v>Pers.GLN Verband</v>
      </c>
      <c r="Y396" s="181" t="str">
        <f>VLOOKUP($K396,Buchungsvarianten!$G$4:$AN$51,COLUMN(O396),FALSE)</f>
        <v>Anl.GLN S/B</v>
      </c>
      <c r="Z396" s="181" t="str">
        <f>VLOOKUP($K396,Buchungsvarianten!$G$4:$AN$51,COLUMN(P396),FALSE)</f>
        <v>ÜN aus Strecke</v>
      </c>
      <c r="AA396" s="181" t="str">
        <f>VLOOKUP($K396,Buchungsvarianten!$G$4:$AN$51,COLUMN(Q396),FALSE)</f>
        <v>-</v>
      </c>
      <c r="AB396" s="181" t="str">
        <f>VLOOKUP($K396,Buchungsvarianten!$G$4:$AN$51,COLUMN(R396),FALSE)</f>
        <v>-</v>
      </c>
      <c r="AC396" s="186" t="str">
        <f>VLOOKUP($K396,Buchungsvarianten!$G$4:$AN$51,COLUMN(S396),FALSE)</f>
        <v>-</v>
      </c>
      <c r="AD396" s="185" t="str">
        <f>VLOOKUP($K396,Buchungsvarianten!$G$4:$AN$51,COLUMN(T396),FALSE)</f>
        <v>-</v>
      </c>
      <c r="AE396" s="181" t="str">
        <f>VLOOKUP($K396,Buchungsvarianten!$G$4:$AN$51,COLUMN(U396),FALSE)</f>
        <v>-</v>
      </c>
      <c r="AF396" s="181" t="str">
        <f>VLOOKUP($K396,Buchungsvarianten!$G$4:$AN$51,COLUMN(V396),FALSE)</f>
        <v>-</v>
      </c>
      <c r="AG396" s="181" t="str">
        <f>VLOOKUP($K396,Buchungsvarianten!$G$4:$AN$51,COLUMN(W396),FALSE)</f>
        <v>-</v>
      </c>
      <c r="AH396" s="181" t="str">
        <f>VLOOKUP($K396,Buchungsvarianten!$G$4:$AN$51,COLUMN(X396),FALSE)</f>
        <v>-</v>
      </c>
      <c r="AI396" s="186" t="str">
        <f>VLOOKUP($K396,Buchungsvarianten!$G$4:$AN$51,COLUMN(Y396),FALSE)</f>
        <v>-</v>
      </c>
      <c r="AJ396" s="185" t="str">
        <f>VLOOKUP($K396,Buchungsvarianten!$G$4:$AN$51,COLUMN(Z396),FALSE)</f>
        <v>-</v>
      </c>
      <c r="AK396" s="181" t="str">
        <f>VLOOKUP($K396,Buchungsvarianten!$G$4:$AN$51,COLUMN(AA396),FALSE)</f>
        <v>-</v>
      </c>
      <c r="AL396" s="181" t="str">
        <f>VLOOKUP($K396,Buchungsvarianten!$G$4:$AN$51,COLUMN(AB396),FALSE)</f>
        <v>-</v>
      </c>
      <c r="AM396" s="181" t="str">
        <f>VLOOKUP($K396,Buchungsvarianten!$G$4:$AN$51,COLUMN(AC396),FALSE)</f>
        <v>-</v>
      </c>
      <c r="AN396" s="181" t="str">
        <f>VLOOKUP($K396,Buchungsvarianten!$G$4:$AN$51,COLUMN(AD396),FALSE)</f>
        <v>-</v>
      </c>
      <c r="AO396" s="186" t="str">
        <f>VLOOKUP($K396,Buchungsvarianten!$G$4:$AN$51,COLUMN(AE396),FALSE)</f>
        <v>-</v>
      </c>
      <c r="AP396" s="185" t="str">
        <f>VLOOKUP($K396,Buchungsvarianten!$G$4:$AN$51,COLUMN(AF396),FALSE)</f>
        <v>-</v>
      </c>
      <c r="AQ396" s="181" t="str">
        <f>VLOOKUP($K396,Buchungsvarianten!$G$4:$AN$51,COLUMN(AG396),FALSE)</f>
        <v>-</v>
      </c>
      <c r="AR396" s="186" t="str">
        <f>VLOOKUP($K396,Buchungsvarianten!$G$4:$AN$51,COLUMN(AH396),FALSE)</f>
        <v>-</v>
      </c>
      <c r="AS396" s="35"/>
    </row>
    <row r="397" spans="1:45" ht="30" x14ac:dyDescent="0.25">
      <c r="A397" s="6" t="s">
        <v>27</v>
      </c>
      <c r="B397" s="6" t="s">
        <v>27</v>
      </c>
      <c r="C397" s="6" t="s">
        <v>28</v>
      </c>
      <c r="D397" s="6" t="s">
        <v>68</v>
      </c>
      <c r="E397" s="6">
        <v>35322</v>
      </c>
      <c r="F397" s="119" t="s">
        <v>816</v>
      </c>
      <c r="G397" s="5">
        <f t="shared" si="5"/>
        <v>1</v>
      </c>
      <c r="H397" s="4" t="str">
        <f>VLOOKUP(G397,Buchungsvarianten!$D$4:$F$51,2,FALSE)</f>
        <v>Hol</v>
      </c>
      <c r="I397" s="123" t="str">
        <f>VLOOKUP(K397,Buchungsvarianten!$G$4:$AP$51,36,FALSE)</f>
        <v>HH-&gt;Gem-&gt;Verband-&gt;S/B</v>
      </c>
      <c r="J397" s="116" t="str">
        <f>VLOOKUP(G397,Buchungsvarianten!$D$4:$F$51,3,FALSE)</f>
        <v>fremde Anlage</v>
      </c>
      <c r="K397" s="19">
        <v>1</v>
      </c>
      <c r="L397" s="185" t="str">
        <f>VLOOKUP($K397,Buchungsvarianten!$G$4:$AN$51,COLUMN(B397),FALSE)</f>
        <v>&lt;Pers.GLN Gem.&gt;</v>
      </c>
      <c r="M397" s="181" t="str">
        <f>VLOOKUP($K397,Buchungsvarianten!$G$4:$AN$51,COLUMN(C397),FALSE)</f>
        <v>&lt;Pers.GLN Gem.&gt;</v>
      </c>
      <c r="N397" s="181" t="str">
        <f>VLOOKUP($K397,Buchungsvarianten!$G$4:$AN$51,COLUMN(D397),FALSE)</f>
        <v>&lt;ÜN in Strecke&gt;</v>
      </c>
      <c r="O397" s="181" t="str">
        <f>VLOOKUP($K397,Buchungsvarianten!$G$4:$AN$51,COLUMN(E397),FALSE)</f>
        <v>&lt;Pers.GLN Gem.&gt;</v>
      </c>
      <c r="P397" s="181" t="str">
        <f>VLOOKUP($K397,Buchungsvarianten!$G$4:$AN$51,COLUMN(F397),FALSE)</f>
        <v>&lt;Pers.GLN Verband&gt;</v>
      </c>
      <c r="Q397" s="186" t="str">
        <f>VLOOKUP($K397,Buchungsvarianten!$G$4:$AN$51,COLUMN(G397),FALSE)</f>
        <v>&lt;ÜG aus/in Strecke&gt;</v>
      </c>
      <c r="R397" s="185" t="str">
        <f>VLOOKUP($K397,Buchungsvarianten!$G$4:$AN$51,COLUMN(H397),FALSE)</f>
        <v>Pers.GLN Gem.</v>
      </c>
      <c r="S397" s="181" t="str">
        <f>VLOOKUP($K397,Buchungsvarianten!$G$4:$AN$51,COLUMN(I397),FALSE)</f>
        <v>Pers.GLN Verband</v>
      </c>
      <c r="T397" s="181" t="str">
        <f>VLOOKUP($K397,Buchungsvarianten!$G$4:$AN$51,COLUMN(J397),FALSE)</f>
        <v>ÜN in Strecke</v>
      </c>
      <c r="U397" s="181" t="str">
        <f>VLOOKUP($K397,Buchungsvarianten!$G$4:$AN$51,COLUMN(K397),FALSE)</f>
        <v>Pers.GLN Verband</v>
      </c>
      <c r="V397" s="181" t="str">
        <f>VLOOKUP($K397,Buchungsvarianten!$G$4:$AN$51,COLUMN(L397),FALSE)</f>
        <v>Stand.GLN S/B</v>
      </c>
      <c r="W397" s="186" t="str">
        <f>VLOOKUP($K397,Buchungsvarianten!$G$4:$AN$51,COLUMN(M397),FALSE)</f>
        <v>ÜG aus Strecke</v>
      </c>
      <c r="X397" s="185" t="str">
        <f>VLOOKUP($K397,Buchungsvarianten!$G$4:$AN$51,COLUMN(N397),FALSE)</f>
        <v>Pers.GLN Verband</v>
      </c>
      <c r="Y397" s="181" t="str">
        <f>VLOOKUP($K397,Buchungsvarianten!$G$4:$AN$51,COLUMN(O397),FALSE)</f>
        <v>Anl.GLN S/B</v>
      </c>
      <c r="Z397" s="181" t="str">
        <f>VLOOKUP($K397,Buchungsvarianten!$G$4:$AN$51,COLUMN(P397),FALSE)</f>
        <v>ÜN aus Strecke</v>
      </c>
      <c r="AA397" s="181" t="str">
        <f>VLOOKUP($K397,Buchungsvarianten!$G$4:$AN$51,COLUMN(Q397),FALSE)</f>
        <v>-</v>
      </c>
      <c r="AB397" s="181" t="str">
        <f>VLOOKUP($K397,Buchungsvarianten!$G$4:$AN$51,COLUMN(R397),FALSE)</f>
        <v>-</v>
      </c>
      <c r="AC397" s="186" t="str">
        <f>VLOOKUP($K397,Buchungsvarianten!$G$4:$AN$51,COLUMN(S397),FALSE)</f>
        <v>-</v>
      </c>
      <c r="AD397" s="185" t="str">
        <f>VLOOKUP($K397,Buchungsvarianten!$G$4:$AN$51,COLUMN(T397),FALSE)</f>
        <v>-</v>
      </c>
      <c r="AE397" s="181" t="str">
        <f>VLOOKUP($K397,Buchungsvarianten!$G$4:$AN$51,COLUMN(U397),FALSE)</f>
        <v>-</v>
      </c>
      <c r="AF397" s="181" t="str">
        <f>VLOOKUP($K397,Buchungsvarianten!$G$4:$AN$51,COLUMN(V397),FALSE)</f>
        <v>-</v>
      </c>
      <c r="AG397" s="181" t="str">
        <f>VLOOKUP($K397,Buchungsvarianten!$G$4:$AN$51,COLUMN(W397),FALSE)</f>
        <v>-</v>
      </c>
      <c r="AH397" s="181" t="str">
        <f>VLOOKUP($K397,Buchungsvarianten!$G$4:$AN$51,COLUMN(X397),FALSE)</f>
        <v>-</v>
      </c>
      <c r="AI397" s="186" t="str">
        <f>VLOOKUP($K397,Buchungsvarianten!$G$4:$AN$51,COLUMN(Y397),FALSE)</f>
        <v>-</v>
      </c>
      <c r="AJ397" s="185" t="str">
        <f>VLOOKUP($K397,Buchungsvarianten!$G$4:$AN$51,COLUMN(Z397),FALSE)</f>
        <v>-</v>
      </c>
      <c r="AK397" s="181" t="str">
        <f>VLOOKUP($K397,Buchungsvarianten!$G$4:$AN$51,COLUMN(AA397),FALSE)</f>
        <v>-</v>
      </c>
      <c r="AL397" s="181" t="str">
        <f>VLOOKUP($K397,Buchungsvarianten!$G$4:$AN$51,COLUMN(AB397),FALSE)</f>
        <v>-</v>
      </c>
      <c r="AM397" s="181" t="str">
        <f>VLOOKUP($K397,Buchungsvarianten!$G$4:$AN$51,COLUMN(AC397),FALSE)</f>
        <v>-</v>
      </c>
      <c r="AN397" s="181" t="str">
        <f>VLOOKUP($K397,Buchungsvarianten!$G$4:$AN$51,COLUMN(AD397),FALSE)</f>
        <v>-</v>
      </c>
      <c r="AO397" s="186" t="str">
        <f>VLOOKUP($K397,Buchungsvarianten!$G$4:$AN$51,COLUMN(AE397),FALSE)</f>
        <v>-</v>
      </c>
      <c r="AP397" s="185" t="str">
        <f>VLOOKUP($K397,Buchungsvarianten!$G$4:$AN$51,COLUMN(AF397),FALSE)</f>
        <v>-</v>
      </c>
      <c r="AQ397" s="181" t="str">
        <f>VLOOKUP($K397,Buchungsvarianten!$G$4:$AN$51,COLUMN(AG397),FALSE)</f>
        <v>-</v>
      </c>
      <c r="AR397" s="186" t="str">
        <f>VLOOKUP($K397,Buchungsvarianten!$G$4:$AN$51,COLUMN(AH397),FALSE)</f>
        <v>-</v>
      </c>
      <c r="AS397" s="35"/>
    </row>
    <row r="398" spans="1:45" ht="45" x14ac:dyDescent="0.25">
      <c r="A398" s="6" t="s">
        <v>27</v>
      </c>
      <c r="B398" s="6" t="s">
        <v>27</v>
      </c>
      <c r="C398" s="6" t="s">
        <v>28</v>
      </c>
      <c r="D398" s="6" t="s">
        <v>68</v>
      </c>
      <c r="E398" s="6">
        <v>53103</v>
      </c>
      <c r="F398" s="119" t="s">
        <v>105</v>
      </c>
      <c r="G398" s="5">
        <f t="shared" si="5"/>
        <v>1</v>
      </c>
      <c r="H398" s="4" t="str">
        <f>VLOOKUP(G398,Buchungsvarianten!$D$4:$F$51,2,FALSE)</f>
        <v>Hol</v>
      </c>
      <c r="I398" s="123" t="str">
        <f>VLOOKUP(K398,Buchungsvarianten!$G$4:$AP$51,36,FALSE)</f>
        <v>HH-&gt;Gem-&gt;Verband-&gt;S/B</v>
      </c>
      <c r="J398" s="116" t="str">
        <f>VLOOKUP(G398,Buchungsvarianten!$D$4:$F$51,3,FALSE)</f>
        <v>fremde Anlage</v>
      </c>
      <c r="K398" s="19">
        <v>1</v>
      </c>
      <c r="L398" s="185" t="str">
        <f>VLOOKUP($K398,Buchungsvarianten!$G$4:$AN$51,COLUMN(B398),FALSE)</f>
        <v>&lt;Pers.GLN Gem.&gt;</v>
      </c>
      <c r="M398" s="181" t="str">
        <f>VLOOKUP($K398,Buchungsvarianten!$G$4:$AN$51,COLUMN(C398),FALSE)</f>
        <v>&lt;Pers.GLN Gem.&gt;</v>
      </c>
      <c r="N398" s="181" t="str">
        <f>VLOOKUP($K398,Buchungsvarianten!$G$4:$AN$51,COLUMN(D398),FALSE)</f>
        <v>&lt;ÜN in Strecke&gt;</v>
      </c>
      <c r="O398" s="181" t="str">
        <f>VLOOKUP($K398,Buchungsvarianten!$G$4:$AN$51,COLUMN(E398),FALSE)</f>
        <v>&lt;Pers.GLN Gem.&gt;</v>
      </c>
      <c r="P398" s="181" t="str">
        <f>VLOOKUP($K398,Buchungsvarianten!$G$4:$AN$51,COLUMN(F398),FALSE)</f>
        <v>&lt;Pers.GLN Verband&gt;</v>
      </c>
      <c r="Q398" s="186" t="str">
        <f>VLOOKUP($K398,Buchungsvarianten!$G$4:$AN$51,COLUMN(G398),FALSE)</f>
        <v>&lt;ÜG aus/in Strecke&gt;</v>
      </c>
      <c r="R398" s="185" t="str">
        <f>VLOOKUP($K398,Buchungsvarianten!$G$4:$AN$51,COLUMN(H398),FALSE)</f>
        <v>Pers.GLN Gem.</v>
      </c>
      <c r="S398" s="181" t="str">
        <f>VLOOKUP($K398,Buchungsvarianten!$G$4:$AN$51,COLUMN(I398),FALSE)</f>
        <v>Pers.GLN Verband</v>
      </c>
      <c r="T398" s="181" t="str">
        <f>VLOOKUP($K398,Buchungsvarianten!$G$4:$AN$51,COLUMN(J398),FALSE)</f>
        <v>ÜN in Strecke</v>
      </c>
      <c r="U398" s="181" t="str">
        <f>VLOOKUP($K398,Buchungsvarianten!$G$4:$AN$51,COLUMN(K398),FALSE)</f>
        <v>Pers.GLN Verband</v>
      </c>
      <c r="V398" s="181" t="str">
        <f>VLOOKUP($K398,Buchungsvarianten!$G$4:$AN$51,COLUMN(L398),FALSE)</f>
        <v>Stand.GLN S/B</v>
      </c>
      <c r="W398" s="186" t="str">
        <f>VLOOKUP($K398,Buchungsvarianten!$G$4:$AN$51,COLUMN(M398),FALSE)</f>
        <v>ÜG aus Strecke</v>
      </c>
      <c r="X398" s="185" t="str">
        <f>VLOOKUP($K398,Buchungsvarianten!$G$4:$AN$51,COLUMN(N398),FALSE)</f>
        <v>Pers.GLN Verband</v>
      </c>
      <c r="Y398" s="181" t="str">
        <f>VLOOKUP($K398,Buchungsvarianten!$G$4:$AN$51,COLUMN(O398),FALSE)</f>
        <v>Anl.GLN S/B</v>
      </c>
      <c r="Z398" s="181" t="str">
        <f>VLOOKUP($K398,Buchungsvarianten!$G$4:$AN$51,COLUMN(P398),FALSE)</f>
        <v>ÜN aus Strecke</v>
      </c>
      <c r="AA398" s="181" t="str">
        <f>VLOOKUP($K398,Buchungsvarianten!$G$4:$AN$51,COLUMN(Q398),FALSE)</f>
        <v>-</v>
      </c>
      <c r="AB398" s="181" t="str">
        <f>VLOOKUP($K398,Buchungsvarianten!$G$4:$AN$51,COLUMN(R398),FALSE)</f>
        <v>-</v>
      </c>
      <c r="AC398" s="186" t="str">
        <f>VLOOKUP($K398,Buchungsvarianten!$G$4:$AN$51,COLUMN(S398),FALSE)</f>
        <v>-</v>
      </c>
      <c r="AD398" s="185" t="str">
        <f>VLOOKUP($K398,Buchungsvarianten!$G$4:$AN$51,COLUMN(T398),FALSE)</f>
        <v>-</v>
      </c>
      <c r="AE398" s="181" t="str">
        <f>VLOOKUP($K398,Buchungsvarianten!$G$4:$AN$51,COLUMN(U398),FALSE)</f>
        <v>-</v>
      </c>
      <c r="AF398" s="181" t="str">
        <f>VLOOKUP($K398,Buchungsvarianten!$G$4:$AN$51,COLUMN(V398),FALSE)</f>
        <v>-</v>
      </c>
      <c r="AG398" s="181" t="str">
        <f>VLOOKUP($K398,Buchungsvarianten!$G$4:$AN$51,COLUMN(W398),FALSE)</f>
        <v>-</v>
      </c>
      <c r="AH398" s="181" t="str">
        <f>VLOOKUP($K398,Buchungsvarianten!$G$4:$AN$51,COLUMN(X398),FALSE)</f>
        <v>-</v>
      </c>
      <c r="AI398" s="186" t="str">
        <f>VLOOKUP($K398,Buchungsvarianten!$G$4:$AN$51,COLUMN(Y398),FALSE)</f>
        <v>-</v>
      </c>
      <c r="AJ398" s="185" t="str">
        <f>VLOOKUP($K398,Buchungsvarianten!$G$4:$AN$51,COLUMN(Z398),FALSE)</f>
        <v>-</v>
      </c>
      <c r="AK398" s="181" t="str">
        <f>VLOOKUP($K398,Buchungsvarianten!$G$4:$AN$51,COLUMN(AA398),FALSE)</f>
        <v>-</v>
      </c>
      <c r="AL398" s="181" t="str">
        <f>VLOOKUP($K398,Buchungsvarianten!$G$4:$AN$51,COLUMN(AB398),FALSE)</f>
        <v>-</v>
      </c>
      <c r="AM398" s="181" t="str">
        <f>VLOOKUP($K398,Buchungsvarianten!$G$4:$AN$51,COLUMN(AC398),FALSE)</f>
        <v>-</v>
      </c>
      <c r="AN398" s="181" t="str">
        <f>VLOOKUP($K398,Buchungsvarianten!$G$4:$AN$51,COLUMN(AD398),FALSE)</f>
        <v>-</v>
      </c>
      <c r="AO398" s="186" t="str">
        <f>VLOOKUP($K398,Buchungsvarianten!$G$4:$AN$51,COLUMN(AE398),FALSE)</f>
        <v>-</v>
      </c>
      <c r="AP398" s="185" t="str">
        <f>VLOOKUP($K398,Buchungsvarianten!$G$4:$AN$51,COLUMN(AF398),FALSE)</f>
        <v>-</v>
      </c>
      <c r="AQ398" s="181" t="str">
        <f>VLOOKUP($K398,Buchungsvarianten!$G$4:$AN$51,COLUMN(AG398),FALSE)</f>
        <v>-</v>
      </c>
      <c r="AR398" s="186" t="str">
        <f>VLOOKUP($K398,Buchungsvarianten!$G$4:$AN$51,COLUMN(AH398),FALSE)</f>
        <v>-</v>
      </c>
      <c r="AS398" s="35"/>
    </row>
    <row r="399" spans="1:45" x14ac:dyDescent="0.25">
      <c r="A399" s="6" t="s">
        <v>27</v>
      </c>
      <c r="B399" s="6" t="s">
        <v>27</v>
      </c>
      <c r="C399" s="6" t="s">
        <v>28</v>
      </c>
      <c r="D399" s="6" t="s">
        <v>68</v>
      </c>
      <c r="E399" s="6">
        <v>54102</v>
      </c>
      <c r="F399" s="119" t="s">
        <v>106</v>
      </c>
      <c r="G399" s="5">
        <f t="shared" si="5"/>
        <v>1</v>
      </c>
      <c r="H399" s="4" t="str">
        <f>VLOOKUP(G399,Buchungsvarianten!$D$4:$F$51,2,FALSE)</f>
        <v>Hol</v>
      </c>
      <c r="I399" s="123" t="str">
        <f>VLOOKUP(K399,Buchungsvarianten!$G$4:$AP$51,36,FALSE)</f>
        <v>HH-&gt;Gem-&gt;Verband-&gt;S/B</v>
      </c>
      <c r="J399" s="116" t="str">
        <f>VLOOKUP(G399,Buchungsvarianten!$D$4:$F$51,3,FALSE)</f>
        <v>fremde Anlage</v>
      </c>
      <c r="K399" s="19">
        <v>1</v>
      </c>
      <c r="L399" s="185" t="str">
        <f>VLOOKUP($K399,Buchungsvarianten!$G$4:$AN$51,COLUMN(B399),FALSE)</f>
        <v>&lt;Pers.GLN Gem.&gt;</v>
      </c>
      <c r="M399" s="181" t="str">
        <f>VLOOKUP($K399,Buchungsvarianten!$G$4:$AN$51,COLUMN(C399),FALSE)</f>
        <v>&lt;Pers.GLN Gem.&gt;</v>
      </c>
      <c r="N399" s="181" t="str">
        <f>VLOOKUP($K399,Buchungsvarianten!$G$4:$AN$51,COLUMN(D399),FALSE)</f>
        <v>&lt;ÜN in Strecke&gt;</v>
      </c>
      <c r="O399" s="181" t="str">
        <f>VLOOKUP($K399,Buchungsvarianten!$G$4:$AN$51,COLUMN(E399),FALSE)</f>
        <v>&lt;Pers.GLN Gem.&gt;</v>
      </c>
      <c r="P399" s="181" t="str">
        <f>VLOOKUP($K399,Buchungsvarianten!$G$4:$AN$51,COLUMN(F399),FALSE)</f>
        <v>&lt;Pers.GLN Verband&gt;</v>
      </c>
      <c r="Q399" s="186" t="str">
        <f>VLOOKUP($K399,Buchungsvarianten!$G$4:$AN$51,COLUMN(G399),FALSE)</f>
        <v>&lt;ÜG aus/in Strecke&gt;</v>
      </c>
      <c r="R399" s="185" t="str">
        <f>VLOOKUP($K399,Buchungsvarianten!$G$4:$AN$51,COLUMN(H399),FALSE)</f>
        <v>Pers.GLN Gem.</v>
      </c>
      <c r="S399" s="181" t="str">
        <f>VLOOKUP($K399,Buchungsvarianten!$G$4:$AN$51,COLUMN(I399),FALSE)</f>
        <v>Pers.GLN Verband</v>
      </c>
      <c r="T399" s="181" t="str">
        <f>VLOOKUP($K399,Buchungsvarianten!$G$4:$AN$51,COLUMN(J399),FALSE)</f>
        <v>ÜN in Strecke</v>
      </c>
      <c r="U399" s="181" t="str">
        <f>VLOOKUP($K399,Buchungsvarianten!$G$4:$AN$51,COLUMN(K399),FALSE)</f>
        <v>Pers.GLN Verband</v>
      </c>
      <c r="V399" s="181" t="str">
        <f>VLOOKUP($K399,Buchungsvarianten!$G$4:$AN$51,COLUMN(L399),FALSE)</f>
        <v>Stand.GLN S/B</v>
      </c>
      <c r="W399" s="186" t="str">
        <f>VLOOKUP($K399,Buchungsvarianten!$G$4:$AN$51,COLUMN(M399),FALSE)</f>
        <v>ÜG aus Strecke</v>
      </c>
      <c r="X399" s="185" t="str">
        <f>VLOOKUP($K399,Buchungsvarianten!$G$4:$AN$51,COLUMN(N399),FALSE)</f>
        <v>Pers.GLN Verband</v>
      </c>
      <c r="Y399" s="181" t="str">
        <f>VLOOKUP($K399,Buchungsvarianten!$G$4:$AN$51,COLUMN(O399),FALSE)</f>
        <v>Anl.GLN S/B</v>
      </c>
      <c r="Z399" s="181" t="str">
        <f>VLOOKUP($K399,Buchungsvarianten!$G$4:$AN$51,COLUMN(P399),FALSE)</f>
        <v>ÜN aus Strecke</v>
      </c>
      <c r="AA399" s="181" t="str">
        <f>VLOOKUP($K399,Buchungsvarianten!$G$4:$AN$51,COLUMN(Q399),FALSE)</f>
        <v>-</v>
      </c>
      <c r="AB399" s="181" t="str">
        <f>VLOOKUP($K399,Buchungsvarianten!$G$4:$AN$51,COLUMN(R399),FALSE)</f>
        <v>-</v>
      </c>
      <c r="AC399" s="186" t="str">
        <f>VLOOKUP($K399,Buchungsvarianten!$G$4:$AN$51,COLUMN(S399),FALSE)</f>
        <v>-</v>
      </c>
      <c r="AD399" s="185" t="str">
        <f>VLOOKUP($K399,Buchungsvarianten!$G$4:$AN$51,COLUMN(T399),FALSE)</f>
        <v>-</v>
      </c>
      <c r="AE399" s="181" t="str">
        <f>VLOOKUP($K399,Buchungsvarianten!$G$4:$AN$51,COLUMN(U399),FALSE)</f>
        <v>-</v>
      </c>
      <c r="AF399" s="181" t="str">
        <f>VLOOKUP($K399,Buchungsvarianten!$G$4:$AN$51,COLUMN(V399),FALSE)</f>
        <v>-</v>
      </c>
      <c r="AG399" s="181" t="str">
        <f>VLOOKUP($K399,Buchungsvarianten!$G$4:$AN$51,COLUMN(W399),FALSE)</f>
        <v>-</v>
      </c>
      <c r="AH399" s="181" t="str">
        <f>VLOOKUP($K399,Buchungsvarianten!$G$4:$AN$51,COLUMN(X399),FALSE)</f>
        <v>-</v>
      </c>
      <c r="AI399" s="186" t="str">
        <f>VLOOKUP($K399,Buchungsvarianten!$G$4:$AN$51,COLUMN(Y399),FALSE)</f>
        <v>-</v>
      </c>
      <c r="AJ399" s="185" t="str">
        <f>VLOOKUP($K399,Buchungsvarianten!$G$4:$AN$51,COLUMN(Z399),FALSE)</f>
        <v>-</v>
      </c>
      <c r="AK399" s="181" t="str">
        <f>VLOOKUP($K399,Buchungsvarianten!$G$4:$AN$51,COLUMN(AA399),FALSE)</f>
        <v>-</v>
      </c>
      <c r="AL399" s="181" t="str">
        <f>VLOOKUP($K399,Buchungsvarianten!$G$4:$AN$51,COLUMN(AB399),FALSE)</f>
        <v>-</v>
      </c>
      <c r="AM399" s="181" t="str">
        <f>VLOOKUP($K399,Buchungsvarianten!$G$4:$AN$51,COLUMN(AC399),FALSE)</f>
        <v>-</v>
      </c>
      <c r="AN399" s="181" t="str">
        <f>VLOOKUP($K399,Buchungsvarianten!$G$4:$AN$51,COLUMN(AD399),FALSE)</f>
        <v>-</v>
      </c>
      <c r="AO399" s="186" t="str">
        <f>VLOOKUP($K399,Buchungsvarianten!$G$4:$AN$51,COLUMN(AE399),FALSE)</f>
        <v>-</v>
      </c>
      <c r="AP399" s="185" t="str">
        <f>VLOOKUP($K399,Buchungsvarianten!$G$4:$AN$51,COLUMN(AF399),FALSE)</f>
        <v>-</v>
      </c>
      <c r="AQ399" s="181" t="str">
        <f>VLOOKUP($K399,Buchungsvarianten!$G$4:$AN$51,COLUMN(AG399),FALSE)</f>
        <v>-</v>
      </c>
      <c r="AR399" s="186" t="str">
        <f>VLOOKUP($K399,Buchungsvarianten!$G$4:$AN$51,COLUMN(AH399),FALSE)</f>
        <v>-</v>
      </c>
      <c r="AS399" s="35"/>
    </row>
    <row r="400" spans="1:45" x14ac:dyDescent="0.25">
      <c r="A400" s="6" t="s">
        <v>27</v>
      </c>
      <c r="B400" s="6" t="s">
        <v>27</v>
      </c>
      <c r="C400" s="6" t="s">
        <v>28</v>
      </c>
      <c r="D400" s="6" t="s">
        <v>68</v>
      </c>
      <c r="E400" s="22">
        <v>54930</v>
      </c>
      <c r="F400" s="118" t="s">
        <v>69</v>
      </c>
      <c r="G400" s="5">
        <f>K400</f>
        <v>1</v>
      </c>
      <c r="H400" s="4" t="str">
        <f>VLOOKUP(G400,Buchungsvarianten!$D$4:$F$51,2,FALSE)</f>
        <v>Hol</v>
      </c>
      <c r="I400" s="123" t="str">
        <f>VLOOKUP(K400,Buchungsvarianten!$G$4:$AP$51,36,FALSE)</f>
        <v>HH-&gt;Gem-&gt;Verband-&gt;S/B</v>
      </c>
      <c r="J400" s="116" t="str">
        <f>VLOOKUP(G400,Buchungsvarianten!$D$4:$F$51,3,FALSE)</f>
        <v>fremde Anlage</v>
      </c>
      <c r="K400" s="7">
        <v>1</v>
      </c>
      <c r="L400" s="185" t="str">
        <f>VLOOKUP($K400,Buchungsvarianten!$G$4:$AN$51,COLUMN(B400),FALSE)</f>
        <v>&lt;Pers.GLN Gem.&gt;</v>
      </c>
      <c r="M400" s="181" t="str">
        <f>VLOOKUP($K400,Buchungsvarianten!$G$4:$AN$51,COLUMN(C400),FALSE)</f>
        <v>&lt;Pers.GLN Gem.&gt;</v>
      </c>
      <c r="N400" s="181" t="str">
        <f>VLOOKUP($K400,Buchungsvarianten!$G$4:$AN$51,COLUMN(D400),FALSE)</f>
        <v>&lt;ÜN in Strecke&gt;</v>
      </c>
      <c r="O400" s="181" t="str">
        <f>VLOOKUP($K400,Buchungsvarianten!$G$4:$AN$51,COLUMN(E400),FALSE)</f>
        <v>&lt;Pers.GLN Gem.&gt;</v>
      </c>
      <c r="P400" s="181" t="str">
        <f>VLOOKUP($K400,Buchungsvarianten!$G$4:$AN$51,COLUMN(F400),FALSE)</f>
        <v>&lt;Pers.GLN Verband&gt;</v>
      </c>
      <c r="Q400" s="186" t="str">
        <f>VLOOKUP($K400,Buchungsvarianten!$G$4:$AN$51,COLUMN(G400),FALSE)</f>
        <v>&lt;ÜG aus/in Strecke&gt;</v>
      </c>
      <c r="R400" s="185" t="str">
        <f>VLOOKUP($K400,Buchungsvarianten!$G$4:$AN$51,COLUMN(H400),FALSE)</f>
        <v>Pers.GLN Gem.</v>
      </c>
      <c r="S400" s="181" t="str">
        <f>VLOOKUP($K400,Buchungsvarianten!$G$4:$AN$51,COLUMN(I400),FALSE)</f>
        <v>Pers.GLN Verband</v>
      </c>
      <c r="T400" s="181" t="str">
        <f>VLOOKUP($K400,Buchungsvarianten!$G$4:$AN$51,COLUMN(J400),FALSE)</f>
        <v>ÜN in Strecke</v>
      </c>
      <c r="U400" s="181" t="str">
        <f>VLOOKUP($K400,Buchungsvarianten!$G$4:$AN$51,COLUMN(K400),FALSE)</f>
        <v>Pers.GLN Verband</v>
      </c>
      <c r="V400" s="181" t="str">
        <f>VLOOKUP($K400,Buchungsvarianten!$G$4:$AN$51,COLUMN(L400),FALSE)</f>
        <v>Stand.GLN S/B</v>
      </c>
      <c r="W400" s="186" t="str">
        <f>VLOOKUP($K400,Buchungsvarianten!$G$4:$AN$51,COLUMN(M400),FALSE)</f>
        <v>ÜG aus Strecke</v>
      </c>
      <c r="X400" s="185" t="str">
        <f>VLOOKUP($K400,Buchungsvarianten!$G$4:$AN$51,COLUMN(N400),FALSE)</f>
        <v>Pers.GLN Verband</v>
      </c>
      <c r="Y400" s="181" t="str">
        <f>VLOOKUP($K400,Buchungsvarianten!$G$4:$AN$51,COLUMN(O400),FALSE)</f>
        <v>Anl.GLN S/B</v>
      </c>
      <c r="Z400" s="181" t="str">
        <f>VLOOKUP($K400,Buchungsvarianten!$G$4:$AN$51,COLUMN(P400),FALSE)</f>
        <v>ÜN aus Strecke</v>
      </c>
      <c r="AA400" s="181" t="str">
        <f>VLOOKUP($K400,Buchungsvarianten!$G$4:$AN$51,COLUMN(Q400),FALSE)</f>
        <v>-</v>
      </c>
      <c r="AB400" s="181" t="str">
        <f>VLOOKUP($K400,Buchungsvarianten!$G$4:$AN$51,COLUMN(R400),FALSE)</f>
        <v>-</v>
      </c>
      <c r="AC400" s="186" t="str">
        <f>VLOOKUP($K400,Buchungsvarianten!$G$4:$AN$51,COLUMN(S400),FALSE)</f>
        <v>-</v>
      </c>
      <c r="AD400" s="185" t="str">
        <f>VLOOKUP($K400,Buchungsvarianten!$G$4:$AN$51,COLUMN(T400),FALSE)</f>
        <v>-</v>
      </c>
      <c r="AE400" s="181" t="str">
        <f>VLOOKUP($K400,Buchungsvarianten!$G$4:$AN$51,COLUMN(U400),FALSE)</f>
        <v>-</v>
      </c>
      <c r="AF400" s="181" t="str">
        <f>VLOOKUP($K400,Buchungsvarianten!$G$4:$AN$51,COLUMN(V400),FALSE)</f>
        <v>-</v>
      </c>
      <c r="AG400" s="181" t="str">
        <f>VLOOKUP($K400,Buchungsvarianten!$G$4:$AN$51,COLUMN(W400),FALSE)</f>
        <v>-</v>
      </c>
      <c r="AH400" s="181" t="str">
        <f>VLOOKUP($K400,Buchungsvarianten!$G$4:$AN$51,COLUMN(X400),FALSE)</f>
        <v>-</v>
      </c>
      <c r="AI400" s="186" t="str">
        <f>VLOOKUP($K400,Buchungsvarianten!$G$4:$AN$51,COLUMN(Y400),FALSE)</f>
        <v>-</v>
      </c>
      <c r="AJ400" s="185" t="str">
        <f>VLOOKUP($K400,Buchungsvarianten!$G$4:$AN$51,COLUMN(Z400),FALSE)</f>
        <v>-</v>
      </c>
      <c r="AK400" s="181" t="str">
        <f>VLOOKUP($K400,Buchungsvarianten!$G$4:$AN$51,COLUMN(AA400),FALSE)</f>
        <v>-</v>
      </c>
      <c r="AL400" s="181" t="str">
        <f>VLOOKUP($K400,Buchungsvarianten!$G$4:$AN$51,COLUMN(AB400),FALSE)</f>
        <v>-</v>
      </c>
      <c r="AM400" s="181" t="str">
        <f>VLOOKUP($K400,Buchungsvarianten!$G$4:$AN$51,COLUMN(AC400),FALSE)</f>
        <v>-</v>
      </c>
      <c r="AN400" s="181" t="str">
        <f>VLOOKUP($K400,Buchungsvarianten!$G$4:$AN$51,COLUMN(AD400),FALSE)</f>
        <v>-</v>
      </c>
      <c r="AO400" s="186" t="str">
        <f>VLOOKUP($K400,Buchungsvarianten!$G$4:$AN$51,COLUMN(AE400),FALSE)</f>
        <v>-</v>
      </c>
      <c r="AP400" s="185" t="str">
        <f>VLOOKUP($K400,Buchungsvarianten!$G$4:$AN$51,COLUMN(AF400),FALSE)</f>
        <v>-</v>
      </c>
      <c r="AQ400" s="181" t="str">
        <f>VLOOKUP($K400,Buchungsvarianten!$G$4:$AN$51,COLUMN(AG400),FALSE)</f>
        <v>-</v>
      </c>
      <c r="AR400" s="186" t="str">
        <f>VLOOKUP($K400,Buchungsvarianten!$G$4:$AN$51,COLUMN(AH400),FALSE)</f>
        <v>-</v>
      </c>
      <c r="AS400" s="35"/>
    </row>
    <row r="401" spans="1:45" ht="30" x14ac:dyDescent="0.25">
      <c r="A401" s="6" t="s">
        <v>27</v>
      </c>
      <c r="B401" s="6" t="s">
        <v>27</v>
      </c>
      <c r="C401" s="6" t="s">
        <v>28</v>
      </c>
      <c r="D401" s="6" t="s">
        <v>68</v>
      </c>
      <c r="E401" s="6">
        <v>31412</v>
      </c>
      <c r="F401" s="119" t="s">
        <v>107</v>
      </c>
      <c r="G401" s="5">
        <f t="shared" si="5"/>
        <v>1</v>
      </c>
      <c r="H401" s="4" t="str">
        <f>VLOOKUP(G401,Buchungsvarianten!$D$4:$F$51,2,FALSE)</f>
        <v>Hol</v>
      </c>
      <c r="I401" s="123" t="str">
        <f>VLOOKUP(K401,Buchungsvarianten!$G$4:$AP$51,36,FALSE)</f>
        <v>HH-&gt;Gem-&gt;Verband-&gt;S/B</v>
      </c>
      <c r="J401" s="116" t="str">
        <f>VLOOKUP(G401,Buchungsvarianten!$D$4:$F$51,3,FALSE)</f>
        <v>fremde Anlage</v>
      </c>
      <c r="K401" s="19">
        <v>1</v>
      </c>
      <c r="L401" s="185" t="str">
        <f>VLOOKUP($K401,Buchungsvarianten!$G$4:$AN$51,COLUMN(B401),FALSE)</f>
        <v>&lt;Pers.GLN Gem.&gt;</v>
      </c>
      <c r="M401" s="181" t="str">
        <f>VLOOKUP($K401,Buchungsvarianten!$G$4:$AN$51,COLUMN(C401),FALSE)</f>
        <v>&lt;Pers.GLN Gem.&gt;</v>
      </c>
      <c r="N401" s="181" t="str">
        <f>VLOOKUP($K401,Buchungsvarianten!$G$4:$AN$51,COLUMN(D401),FALSE)</f>
        <v>&lt;ÜN in Strecke&gt;</v>
      </c>
      <c r="O401" s="181" t="str">
        <f>VLOOKUP($K401,Buchungsvarianten!$G$4:$AN$51,COLUMN(E401),FALSE)</f>
        <v>&lt;Pers.GLN Gem.&gt;</v>
      </c>
      <c r="P401" s="181" t="str">
        <f>VLOOKUP($K401,Buchungsvarianten!$G$4:$AN$51,COLUMN(F401),FALSE)</f>
        <v>&lt;Pers.GLN Verband&gt;</v>
      </c>
      <c r="Q401" s="186" t="str">
        <f>VLOOKUP($K401,Buchungsvarianten!$G$4:$AN$51,COLUMN(G401),FALSE)</f>
        <v>&lt;ÜG aus/in Strecke&gt;</v>
      </c>
      <c r="R401" s="185" t="str">
        <f>VLOOKUP($K401,Buchungsvarianten!$G$4:$AN$51,COLUMN(H401),FALSE)</f>
        <v>Pers.GLN Gem.</v>
      </c>
      <c r="S401" s="181" t="str">
        <f>VLOOKUP($K401,Buchungsvarianten!$G$4:$AN$51,COLUMN(I401),FALSE)</f>
        <v>Pers.GLN Verband</v>
      </c>
      <c r="T401" s="181" t="str">
        <f>VLOOKUP($K401,Buchungsvarianten!$G$4:$AN$51,COLUMN(J401),FALSE)</f>
        <v>ÜN in Strecke</v>
      </c>
      <c r="U401" s="181" t="str">
        <f>VLOOKUP($K401,Buchungsvarianten!$G$4:$AN$51,COLUMN(K401),FALSE)</f>
        <v>Pers.GLN Verband</v>
      </c>
      <c r="V401" s="181" t="str">
        <f>VLOOKUP($K401,Buchungsvarianten!$G$4:$AN$51,COLUMN(L401),FALSE)</f>
        <v>Stand.GLN S/B</v>
      </c>
      <c r="W401" s="186" t="str">
        <f>VLOOKUP($K401,Buchungsvarianten!$G$4:$AN$51,COLUMN(M401),FALSE)</f>
        <v>ÜG aus Strecke</v>
      </c>
      <c r="X401" s="185" t="str">
        <f>VLOOKUP($K401,Buchungsvarianten!$G$4:$AN$51,COLUMN(N401),FALSE)</f>
        <v>Pers.GLN Verband</v>
      </c>
      <c r="Y401" s="181" t="str">
        <f>VLOOKUP($K401,Buchungsvarianten!$G$4:$AN$51,COLUMN(O401),FALSE)</f>
        <v>Anl.GLN S/B</v>
      </c>
      <c r="Z401" s="181" t="str">
        <f>VLOOKUP($K401,Buchungsvarianten!$G$4:$AN$51,COLUMN(P401),FALSE)</f>
        <v>ÜN aus Strecke</v>
      </c>
      <c r="AA401" s="181" t="str">
        <f>VLOOKUP($K401,Buchungsvarianten!$G$4:$AN$51,COLUMN(Q401),FALSE)</f>
        <v>-</v>
      </c>
      <c r="AB401" s="181" t="str">
        <f>VLOOKUP($K401,Buchungsvarianten!$G$4:$AN$51,COLUMN(R401),FALSE)</f>
        <v>-</v>
      </c>
      <c r="AC401" s="186" t="str">
        <f>VLOOKUP($K401,Buchungsvarianten!$G$4:$AN$51,COLUMN(S401),FALSE)</f>
        <v>-</v>
      </c>
      <c r="AD401" s="185" t="str">
        <f>VLOOKUP($K401,Buchungsvarianten!$G$4:$AN$51,COLUMN(T401),FALSE)</f>
        <v>-</v>
      </c>
      <c r="AE401" s="181" t="str">
        <f>VLOOKUP($K401,Buchungsvarianten!$G$4:$AN$51,COLUMN(U401),FALSE)</f>
        <v>-</v>
      </c>
      <c r="AF401" s="181" t="str">
        <f>VLOOKUP($K401,Buchungsvarianten!$G$4:$AN$51,COLUMN(V401),FALSE)</f>
        <v>-</v>
      </c>
      <c r="AG401" s="181" t="str">
        <f>VLOOKUP($K401,Buchungsvarianten!$G$4:$AN$51,COLUMN(W401),FALSE)</f>
        <v>-</v>
      </c>
      <c r="AH401" s="181" t="str">
        <f>VLOOKUP($K401,Buchungsvarianten!$G$4:$AN$51,COLUMN(X401),FALSE)</f>
        <v>-</v>
      </c>
      <c r="AI401" s="186" t="str">
        <f>VLOOKUP($K401,Buchungsvarianten!$G$4:$AN$51,COLUMN(Y401),FALSE)</f>
        <v>-</v>
      </c>
      <c r="AJ401" s="185" t="str">
        <f>VLOOKUP($K401,Buchungsvarianten!$G$4:$AN$51,COLUMN(Z401),FALSE)</f>
        <v>-</v>
      </c>
      <c r="AK401" s="181" t="str">
        <f>VLOOKUP($K401,Buchungsvarianten!$G$4:$AN$51,COLUMN(AA401),FALSE)</f>
        <v>-</v>
      </c>
      <c r="AL401" s="181" t="str">
        <f>VLOOKUP($K401,Buchungsvarianten!$G$4:$AN$51,COLUMN(AB401),FALSE)</f>
        <v>-</v>
      </c>
      <c r="AM401" s="181" t="str">
        <f>VLOOKUP($K401,Buchungsvarianten!$G$4:$AN$51,COLUMN(AC401),FALSE)</f>
        <v>-</v>
      </c>
      <c r="AN401" s="181" t="str">
        <f>VLOOKUP($K401,Buchungsvarianten!$G$4:$AN$51,COLUMN(AD401),FALSE)</f>
        <v>-</v>
      </c>
      <c r="AO401" s="186" t="str">
        <f>VLOOKUP($K401,Buchungsvarianten!$G$4:$AN$51,COLUMN(AE401),FALSE)</f>
        <v>-</v>
      </c>
      <c r="AP401" s="185" t="str">
        <f>VLOOKUP($K401,Buchungsvarianten!$G$4:$AN$51,COLUMN(AF401),FALSE)</f>
        <v>-</v>
      </c>
      <c r="AQ401" s="181" t="str">
        <f>VLOOKUP($K401,Buchungsvarianten!$G$4:$AN$51,COLUMN(AG401),FALSE)</f>
        <v>-</v>
      </c>
      <c r="AR401" s="186" t="str">
        <f>VLOOKUP($K401,Buchungsvarianten!$G$4:$AN$51,COLUMN(AH401),FALSE)</f>
        <v>-</v>
      </c>
      <c r="AS401" s="35"/>
    </row>
    <row r="402" spans="1:45" ht="45" x14ac:dyDescent="0.25">
      <c r="A402" s="6" t="s">
        <v>28</v>
      </c>
      <c r="B402" s="6" t="s">
        <v>28</v>
      </c>
      <c r="C402" s="6" t="s">
        <v>28</v>
      </c>
      <c r="D402" s="6" t="s">
        <v>64</v>
      </c>
      <c r="E402" s="6">
        <v>91101</v>
      </c>
      <c r="F402" s="119" t="s">
        <v>772</v>
      </c>
      <c r="G402" s="5" t="s">
        <v>842</v>
      </c>
      <c r="H402" s="4" t="str">
        <f>VLOOKUP(G402,Buchungsvarianten!$D$4:$F$51,2,FALSE)</f>
        <v>Hol</v>
      </c>
      <c r="I402" s="123" t="str">
        <f>VLOOKUP(K402,Buchungsvarianten!$G$4:$AP$51,36,FALSE)</f>
        <v>HH-&gt;Gem-&gt;S/B-&gt;S/B</v>
      </c>
      <c r="J402" s="116" t="str">
        <f>VLOOKUP(G402,Buchungsvarianten!$D$4:$F$51,3,FALSE)</f>
        <v>fremde Anlage</v>
      </c>
      <c r="K402" s="19" t="s">
        <v>842</v>
      </c>
      <c r="L402" s="185" t="str">
        <f>VLOOKUP($K402,Buchungsvarianten!$G$4:$AN$51,COLUMN(B402),FALSE)</f>
        <v>&lt;Pers.GLN Gem.&gt;</v>
      </c>
      <c r="M402" s="181" t="str">
        <f>VLOOKUP($K402,Buchungsvarianten!$G$4:$AN$51,COLUMN(C402),FALSE)</f>
        <v>&lt;Pers.GLN Gem.&gt;</v>
      </c>
      <c r="N402" s="181" t="str">
        <f>VLOOKUP($K402,Buchungsvarianten!$G$4:$AN$51,COLUMN(D402),FALSE)</f>
        <v>&lt;ÜN in Strecke&gt;</v>
      </c>
      <c r="O402" s="181" t="str">
        <f>VLOOKUP($K402,Buchungsvarianten!$G$4:$AN$51,COLUMN(E402),FALSE)</f>
        <v>Pers.GLN Gem.</v>
      </c>
      <c r="P402" s="181" t="str">
        <f>VLOOKUP($K402,Buchungsvarianten!$G$4:$AN$51,COLUMN(F402),FALSE)</f>
        <v>Pers.GLN S/B (Verband)</v>
      </c>
      <c r="Q402" s="186" t="str">
        <f>VLOOKUP($K402,Buchungsvarianten!$G$4:$AN$51,COLUMN(G402),FALSE)</f>
        <v>ÜG in Strecke</v>
      </c>
      <c r="R402" s="185" t="str">
        <f>VLOOKUP($K402,Buchungsvarianten!$G$4:$AN$51,COLUMN(H402),FALSE)</f>
        <v>Pers.GLN Gem.</v>
      </c>
      <c r="S402" s="181" t="str">
        <f>VLOOKUP($K402,Buchungsvarianten!$G$4:$AN$51,COLUMN(I402),FALSE)</f>
        <v>Pers.GLN S/B (Verband)</v>
      </c>
      <c r="T402" s="181" t="str">
        <f>VLOOKUP($K402,Buchungsvarianten!$G$4:$AN$51,COLUMN(J402),FALSE)</f>
        <v>ÜN in Sammeltour/Streckengeschäft</v>
      </c>
      <c r="U402" s="181" t="str">
        <f>VLOOKUP($K402,Buchungsvarianten!$G$4:$AN$51,COLUMN(K402),FALSE)</f>
        <v>Pers.GLN S/B (Verband)</v>
      </c>
      <c r="V402" s="181" t="str">
        <f>VLOOKUP($K402,Buchungsvarianten!$G$4:$AN$51,COLUMN(L402),FALSE)</f>
        <v>Stand.GLN S/B</v>
      </c>
      <c r="W402" s="186" t="str">
        <f>VLOOKUP($K402,Buchungsvarianten!$G$4:$AN$51,COLUMN(M402),FALSE)</f>
        <v>ÜG aus Strecke</v>
      </c>
      <c r="X402" s="185" t="str">
        <f>VLOOKUP($K402,Buchungsvarianten!$G$4:$AN$51,COLUMN(N402),FALSE)</f>
        <v>Pers.GLN S/B (Verband)</v>
      </c>
      <c r="Y402" s="181" t="str">
        <f>VLOOKUP($K402,Buchungsvarianten!$G$4:$AN$51,COLUMN(O402),FALSE)</f>
        <v>Anl.GLN S/B</v>
      </c>
      <c r="Z402" s="181" t="str">
        <f>VLOOKUP($K402,Buchungsvarianten!$G$4:$AN$51,COLUMN(P402),FALSE)</f>
        <v>ÜN aus Strecke</v>
      </c>
      <c r="AA402" s="181" t="str">
        <f>VLOOKUP($K402,Buchungsvarianten!$G$4:$AN$51,COLUMN(Q402),FALSE)</f>
        <v>-</v>
      </c>
      <c r="AB402" s="181" t="str">
        <f>VLOOKUP($K402,Buchungsvarianten!$G$4:$AN$51,COLUMN(R402),FALSE)</f>
        <v>-</v>
      </c>
      <c r="AC402" s="186" t="str">
        <f>VLOOKUP($K402,Buchungsvarianten!$G$4:$AN$51,COLUMN(S402),FALSE)</f>
        <v>-</v>
      </c>
      <c r="AD402" s="185" t="str">
        <f>VLOOKUP($K402,Buchungsvarianten!$G$4:$AN$51,COLUMN(T402),FALSE)</f>
        <v>-</v>
      </c>
      <c r="AE402" s="181" t="str">
        <f>VLOOKUP($K402,Buchungsvarianten!$G$4:$AN$51,COLUMN(U402),FALSE)</f>
        <v>-</v>
      </c>
      <c r="AF402" s="181" t="str">
        <f>VLOOKUP($K402,Buchungsvarianten!$G$4:$AN$51,COLUMN(V402),FALSE)</f>
        <v>-</v>
      </c>
      <c r="AG402" s="181" t="str">
        <f>VLOOKUP($K402,Buchungsvarianten!$G$4:$AN$51,COLUMN(W402),FALSE)</f>
        <v>-</v>
      </c>
      <c r="AH402" s="181" t="str">
        <f>VLOOKUP($K402,Buchungsvarianten!$G$4:$AN$51,COLUMN(X402),FALSE)</f>
        <v>-</v>
      </c>
      <c r="AI402" s="186" t="str">
        <f>VLOOKUP($K402,Buchungsvarianten!$G$4:$AN$51,COLUMN(Y402),FALSE)</f>
        <v>-</v>
      </c>
      <c r="AJ402" s="185" t="str">
        <f>VLOOKUP($K402,Buchungsvarianten!$G$4:$AN$51,COLUMN(Z402),FALSE)</f>
        <v>-</v>
      </c>
      <c r="AK402" s="181" t="str">
        <f>VLOOKUP($K402,Buchungsvarianten!$G$4:$AN$51,COLUMN(AA402),FALSE)</f>
        <v>-</v>
      </c>
      <c r="AL402" s="181" t="str">
        <f>VLOOKUP($K402,Buchungsvarianten!$G$4:$AN$51,COLUMN(AB402),FALSE)</f>
        <v>-</v>
      </c>
      <c r="AM402" s="181" t="str">
        <f>VLOOKUP($K402,Buchungsvarianten!$G$4:$AN$51,COLUMN(AC402),FALSE)</f>
        <v>-</v>
      </c>
      <c r="AN402" s="181" t="str">
        <f>VLOOKUP($K402,Buchungsvarianten!$G$4:$AN$51,COLUMN(AD402),FALSE)</f>
        <v>-</v>
      </c>
      <c r="AO402" s="186" t="str">
        <f>VLOOKUP($K402,Buchungsvarianten!$G$4:$AN$51,COLUMN(AE402),FALSE)</f>
        <v>-</v>
      </c>
      <c r="AP402" s="185" t="str">
        <f>VLOOKUP($K402,Buchungsvarianten!$G$4:$AN$51,COLUMN(AF402),FALSE)</f>
        <v>-</v>
      </c>
      <c r="AQ402" s="181" t="str">
        <f>VLOOKUP($K402,Buchungsvarianten!$G$4:$AN$51,COLUMN(AG402),FALSE)</f>
        <v>-</v>
      </c>
      <c r="AR402" s="186" t="str">
        <f>VLOOKUP($K402,Buchungsvarianten!$G$4:$AN$51,COLUMN(AH402),FALSE)</f>
        <v>-</v>
      </c>
      <c r="AS402" s="35"/>
    </row>
    <row r="403" spans="1:45" ht="30" x14ac:dyDescent="0.25">
      <c r="A403" s="6" t="s">
        <v>28</v>
      </c>
      <c r="B403" s="6" t="s">
        <v>28</v>
      </c>
      <c r="C403" s="6" t="s">
        <v>28</v>
      </c>
      <c r="D403" s="6" t="s">
        <v>70</v>
      </c>
      <c r="E403" s="6">
        <v>35231</v>
      </c>
      <c r="F403" s="119" t="s">
        <v>71</v>
      </c>
      <c r="G403" s="5">
        <v>27</v>
      </c>
      <c r="H403" s="4" t="str">
        <f>VLOOKUP(G403,Buchungsvarianten!$D$4:$F$51,2,FALSE)</f>
        <v>Bring</v>
      </c>
      <c r="I403" s="123" t="str">
        <f>VLOOKUP(K403,Buchungsvarianten!$G$4:$AP$51,36,FALSE)</f>
        <v>HH-&gt;WSZ(Anl.Gem)-&gt;S/B(Verband)-&gt;BAWU-&gt;S/B</v>
      </c>
      <c r="J403" s="116" t="str">
        <f>VLOOKUP(G403,Buchungsvarianten!$D$4:$F$51,3,FALSE)</f>
        <v>WSZ als Anlage der Gemeinde</v>
      </c>
      <c r="K403" s="19">
        <v>27</v>
      </c>
      <c r="L403" s="185" t="str">
        <f>VLOOKUP($K403,Buchungsvarianten!$G$4:$AN$51,COLUMN(B403),FALSE)</f>
        <v>&lt;Pers.GLN Gem.&gt;</v>
      </c>
      <c r="M403" s="181" t="str">
        <f>VLOOKUP($K403,Buchungsvarianten!$G$4:$AN$51,COLUMN(C403),FALSE)</f>
        <v>&lt;Anl.GLN WSZ (Gem.)&gt;</v>
      </c>
      <c r="N403" s="181" t="str">
        <f>VLOOKUP($K403,Buchungsvarianten!$G$4:$AN$51,COLUMN(D403),FALSE)</f>
        <v>&lt;Übernahme&gt;</v>
      </c>
      <c r="O403" s="181" t="str">
        <f>VLOOKUP($K403,Buchungsvarianten!$G$4:$AN$51,COLUMN(E403),FALSE)</f>
        <v>Anl.GLN WSZ (Gem.)</v>
      </c>
      <c r="P403" s="181" t="str">
        <f>VLOOKUP($K403,Buchungsvarianten!$G$4:$AN$51,COLUMN(F403),FALSE)</f>
        <v>Pers.GLN S/B(Verband)</v>
      </c>
      <c r="Q403" s="186" t="str">
        <f>VLOOKUP($K403,Buchungsvarianten!$G$4:$AN$51,COLUMN(G403),FALSE)</f>
        <v>ÜG in Strecke</v>
      </c>
      <c r="R403" s="185" t="str">
        <f>VLOOKUP($K403,Buchungsvarianten!$G$4:$AN$51,COLUMN(H403),FALSE)</f>
        <v>Stand.GLN WSZ (Gem.)</v>
      </c>
      <c r="S403" s="181" t="str">
        <f>VLOOKUP($K403,Buchungsvarianten!$G$4:$AN$51,COLUMN(I403),FALSE)</f>
        <v>Pers.GLN S/B (Verband)</v>
      </c>
      <c r="T403" s="181" t="str">
        <f>VLOOKUP($K403,Buchungsvarianten!$G$4:$AN$51,COLUMN(J403),FALSE)</f>
        <v>ÜN in Strecke</v>
      </c>
      <c r="U403" s="181" t="str">
        <f>VLOOKUP($K403,Buchungsvarianten!$G$4:$AN$51,COLUMN(K403),FALSE)</f>
        <v>Pers.GLN S/B (Verband)</v>
      </c>
      <c r="V403" s="181" t="str">
        <f>VLOOKUP($K403,Buchungsvarianten!$G$4:$AN$51,COLUMN(L403),FALSE)</f>
        <v>Pers.GLN BAWU</v>
      </c>
      <c r="W403" s="186" t="str">
        <f>VLOOKUP($K403,Buchungsvarianten!$G$4:$AN$51,COLUMN(M403),FALSE)</f>
        <v xml:space="preserve">  ÜN aus/in Strecke</v>
      </c>
      <c r="X403" s="185" t="str">
        <f>VLOOKUP($K403,Buchungsvarianten!$G$4:$AN$51,COLUMN(N403),FALSE)</f>
        <v>Pers.GLN S/B (Verband)</v>
      </c>
      <c r="Y403" s="181" t="str">
        <f>VLOOKUP($K403,Buchungsvarianten!$G$4:$AN$51,COLUMN(O403),FALSE)</f>
        <v>Pers.GLN BAWU</v>
      </c>
      <c r="Z403" s="181" t="str">
        <f>VLOOKUP($K403,Buchungsvarianten!$G$4:$AN$51,COLUMN(P403),FALSE)</f>
        <v xml:space="preserve">  ÜN aus/in Strecke</v>
      </c>
      <c r="AA403" s="181" t="str">
        <f>VLOOKUP($K403,Buchungsvarianten!$G$4:$AN$51,COLUMN(Q403),FALSE)</f>
        <v>Pers.GLN BAWU</v>
      </c>
      <c r="AB403" s="181" t="str">
        <f>VLOOKUP($K403,Buchungsvarianten!$G$4:$AN$51,COLUMN(R403),FALSE)</f>
        <v>Stand.GLN S/B</v>
      </c>
      <c r="AC403" s="186" t="str">
        <f>VLOOKUP($K403,Buchungsvarianten!$G$4:$AN$51,COLUMN(S403),FALSE)</f>
        <v>ÜG aus Strecke</v>
      </c>
      <c r="AD403" s="185" t="str">
        <f>VLOOKUP($K403,Buchungsvarianten!$G$4:$AN$51,COLUMN(T403),FALSE)</f>
        <v>Pers.GLN BAWU</v>
      </c>
      <c r="AE403" s="181" t="str">
        <f>VLOOKUP($K403,Buchungsvarianten!$G$4:$AN$51,COLUMN(U403),FALSE)</f>
        <v>Anl.GLN S/B</v>
      </c>
      <c r="AF403" s="181" t="str">
        <f>VLOOKUP($K403,Buchungsvarianten!$G$4:$AN$51,COLUMN(V403),FALSE)</f>
        <v>ÜN aus Strecke</v>
      </c>
      <c r="AG403" s="181" t="str">
        <f>VLOOKUP($K403,Buchungsvarianten!$G$4:$AN$51,COLUMN(W403),FALSE)</f>
        <v>-</v>
      </c>
      <c r="AH403" s="181" t="str">
        <f>VLOOKUP($K403,Buchungsvarianten!$G$4:$AN$51,COLUMN(X403),FALSE)</f>
        <v>-</v>
      </c>
      <c r="AI403" s="186" t="str">
        <f>VLOOKUP($K403,Buchungsvarianten!$G$4:$AN$51,COLUMN(Y403),FALSE)</f>
        <v>-</v>
      </c>
      <c r="AJ403" s="185" t="str">
        <f>VLOOKUP($K403,Buchungsvarianten!$G$4:$AN$51,COLUMN(Z403),FALSE)</f>
        <v>-</v>
      </c>
      <c r="AK403" s="181" t="str">
        <f>VLOOKUP($K403,Buchungsvarianten!$G$4:$AN$51,COLUMN(AA403),FALSE)</f>
        <v>-</v>
      </c>
      <c r="AL403" s="181" t="str">
        <f>VLOOKUP($K403,Buchungsvarianten!$G$4:$AN$51,COLUMN(AB403),FALSE)</f>
        <v>-</v>
      </c>
      <c r="AM403" s="181" t="str">
        <f>VLOOKUP($K403,Buchungsvarianten!$G$4:$AN$51,COLUMN(AC403),FALSE)</f>
        <v>-</v>
      </c>
      <c r="AN403" s="181" t="str">
        <f>VLOOKUP($K403,Buchungsvarianten!$G$4:$AN$51,COLUMN(AD403),FALSE)</f>
        <v>-</v>
      </c>
      <c r="AO403" s="186" t="str">
        <f>VLOOKUP($K403,Buchungsvarianten!$G$4:$AN$51,COLUMN(AE403),FALSE)</f>
        <v>-</v>
      </c>
      <c r="AP403" s="185" t="str">
        <f>VLOOKUP($K403,Buchungsvarianten!$G$4:$AN$51,COLUMN(AF403),FALSE)</f>
        <v>-</v>
      </c>
      <c r="AQ403" s="181" t="str">
        <f>VLOOKUP($K403,Buchungsvarianten!$G$4:$AN$51,COLUMN(AG403),FALSE)</f>
        <v>-</v>
      </c>
      <c r="AR403" s="186" t="str">
        <f>VLOOKUP($K403,Buchungsvarianten!$G$4:$AN$51,COLUMN(AH403),FALSE)</f>
        <v>-</v>
      </c>
      <c r="AS403" s="35"/>
    </row>
    <row r="404" spans="1:45" ht="30.75" thickBot="1" x14ac:dyDescent="0.3">
      <c r="A404" s="6" t="s">
        <v>28</v>
      </c>
      <c r="B404" s="6" t="s">
        <v>28</v>
      </c>
      <c r="C404" s="6" t="s">
        <v>28</v>
      </c>
      <c r="D404" s="6" t="s">
        <v>70</v>
      </c>
      <c r="E404" s="6">
        <v>35231</v>
      </c>
      <c r="F404" s="119" t="s">
        <v>71</v>
      </c>
      <c r="G404" s="5">
        <v>28</v>
      </c>
      <c r="H404" s="4" t="str">
        <f>VLOOKUP(G404,Buchungsvarianten!$D$4:$F$51,2,FALSE)</f>
        <v>Bring</v>
      </c>
      <c r="I404" s="123" t="str">
        <f>VLOOKUP(K404,Buchungsvarianten!$G$4:$AP$51,36,FALSE)</f>
        <v>HH-&gt;WSZ(Anl.Gem)-&gt;S/B(Verband)-&gt;BAWU-&gt;S/B</v>
      </c>
      <c r="J404" s="116" t="str">
        <f>VLOOKUP(G404,Buchungsvarianten!$D$4:$F$51,3,FALSE)</f>
        <v>WSZ als Anlage der Gemeinde</v>
      </c>
      <c r="K404" s="19">
        <v>28</v>
      </c>
      <c r="L404" s="187" t="str">
        <f>VLOOKUP($K404,Buchungsvarianten!$G$4:$AN$51,COLUMN(B404),FALSE)</f>
        <v>&lt;Pers.GLN Gem.&gt;</v>
      </c>
      <c r="M404" s="188" t="str">
        <f>VLOOKUP($K404,Buchungsvarianten!$G$4:$AN$51,COLUMN(C404),FALSE)</f>
        <v>&lt;Anl.GLN WSZ (Gem.)&gt;</v>
      </c>
      <c r="N404" s="188" t="str">
        <f>VLOOKUP($K404,Buchungsvarianten!$G$4:$AN$51,COLUMN(D404),FALSE)</f>
        <v>&lt;Übernahme&gt;</v>
      </c>
      <c r="O404" s="188" t="str">
        <f>VLOOKUP($K404,Buchungsvarianten!$G$4:$AN$51,COLUMN(E404),FALSE)</f>
        <v>Anl.GLN WSZ (Gem.)</v>
      </c>
      <c r="P404" s="188" t="str">
        <f>VLOOKUP($K404,Buchungsvarianten!$G$4:$AN$51,COLUMN(F404),FALSE)</f>
        <v>Pers.GLN S/B(Verband)</v>
      </c>
      <c r="Q404" s="189" t="str">
        <f>VLOOKUP($K404,Buchungsvarianten!$G$4:$AN$51,COLUMN(G404),FALSE)</f>
        <v>ÜG in Strecke</v>
      </c>
      <c r="R404" s="187" t="str">
        <f>VLOOKUP($K404,Buchungsvarianten!$G$4:$AN$51,COLUMN(H404),FALSE)</f>
        <v>Stand.GLN WSZ (Gem.)</v>
      </c>
      <c r="S404" s="188" t="str">
        <f>VLOOKUP($K404,Buchungsvarianten!$G$4:$AN$51,COLUMN(I404),FALSE)</f>
        <v>Pers.GLN S/B (Verband)</v>
      </c>
      <c r="T404" s="188" t="str">
        <f>VLOOKUP($K404,Buchungsvarianten!$G$4:$AN$51,COLUMN(J404),FALSE)</f>
        <v>ÜN in Strecke</v>
      </c>
      <c r="U404" s="188" t="str">
        <f>VLOOKUP($K404,Buchungsvarianten!$G$4:$AN$51,COLUMN(K404),FALSE)</f>
        <v>Pers.GLN S/B (Verband)</v>
      </c>
      <c r="V404" s="188" t="str">
        <f>VLOOKUP($K404,Buchungsvarianten!$G$4:$AN$51,COLUMN(L404),FALSE)</f>
        <v>Stand.GLN  BAWU</v>
      </c>
      <c r="W404" s="189" t="str">
        <f>VLOOKUP($K404,Buchungsvarianten!$G$4:$AN$51,COLUMN(M404),FALSE)</f>
        <v>ÜG aus Strecke</v>
      </c>
      <c r="X404" s="187" t="str">
        <f>VLOOKUP($K404,Buchungsvarianten!$G$4:$AN$51,COLUMN(N404),FALSE)</f>
        <v>Pers.GLN S/B (Verband)</v>
      </c>
      <c r="Y404" s="188" t="str">
        <f>VLOOKUP($K404,Buchungsvarianten!$G$4:$AN$51,COLUMN(O404),FALSE)</f>
        <v>Anl.GLN BAWU</v>
      </c>
      <c r="Z404" s="188" t="str">
        <f>VLOOKUP($K404,Buchungsvarianten!$G$4:$AN$51,COLUMN(P404),FALSE)</f>
        <v>ÜN aus Strecke</v>
      </c>
      <c r="AA404" s="188" t="str">
        <f>VLOOKUP($K404,Buchungsvarianten!$G$4:$AN$51,COLUMN(Q404),FALSE)</f>
        <v>Anl.GLN BAWU</v>
      </c>
      <c r="AB404" s="188" t="str">
        <f>VLOOKUP($K404,Buchungsvarianten!$G$4:$AN$51,COLUMN(R404),FALSE)</f>
        <v>Stand.GLN S/B</v>
      </c>
      <c r="AC404" s="189" t="str">
        <f>VLOOKUP($K404,Buchungsvarianten!$G$4:$AN$51,COLUMN(S404),FALSE)</f>
        <v>Übergabe</v>
      </c>
      <c r="AD404" s="187" t="str">
        <f>VLOOKUP($K404,Buchungsvarianten!$G$4:$AN$51,COLUMN(T404),FALSE)</f>
        <v>Stand.GLN BAWU</v>
      </c>
      <c r="AE404" s="188" t="str">
        <f>VLOOKUP($K404,Buchungsvarianten!$G$4:$AN$51,COLUMN(U404),FALSE)</f>
        <v>Anl.GLN S/B</v>
      </c>
      <c r="AF404" s="188" t="str">
        <f>VLOOKUP($K404,Buchungsvarianten!$G$4:$AN$51,COLUMN(V404),FALSE)</f>
        <v>Übernahme</v>
      </c>
      <c r="AG404" s="188" t="str">
        <f>VLOOKUP($K404,Buchungsvarianten!$G$4:$AN$51,COLUMN(W404),FALSE)</f>
        <v>-</v>
      </c>
      <c r="AH404" s="188" t="str">
        <f>VLOOKUP($K404,Buchungsvarianten!$G$4:$AN$51,COLUMN(X404),FALSE)</f>
        <v>-</v>
      </c>
      <c r="AI404" s="189" t="str">
        <f>VLOOKUP($K404,Buchungsvarianten!$G$4:$AN$51,COLUMN(Y404),FALSE)</f>
        <v>-</v>
      </c>
      <c r="AJ404" s="187" t="str">
        <f>VLOOKUP($K404,Buchungsvarianten!$G$4:$AN$51,COLUMN(Z404),FALSE)</f>
        <v>-</v>
      </c>
      <c r="AK404" s="188" t="str">
        <f>VLOOKUP($K404,Buchungsvarianten!$G$4:$AN$51,COLUMN(AA404),FALSE)</f>
        <v>-</v>
      </c>
      <c r="AL404" s="188" t="str">
        <f>VLOOKUP($K404,Buchungsvarianten!$G$4:$AN$51,COLUMN(AB404),FALSE)</f>
        <v>-</v>
      </c>
      <c r="AM404" s="188" t="str">
        <f>VLOOKUP($K404,Buchungsvarianten!$G$4:$AN$51,COLUMN(AC404),FALSE)</f>
        <v>-</v>
      </c>
      <c r="AN404" s="188" t="str">
        <f>VLOOKUP($K404,Buchungsvarianten!$G$4:$AN$51,COLUMN(AD404),FALSE)</f>
        <v>-</v>
      </c>
      <c r="AO404" s="189" t="str">
        <f>VLOOKUP($K404,Buchungsvarianten!$G$4:$AN$51,COLUMN(AE404),FALSE)</f>
        <v>-</v>
      </c>
      <c r="AP404" s="187" t="str">
        <f>VLOOKUP($K404,Buchungsvarianten!$G$4:$AN$51,COLUMN(AF404),FALSE)</f>
        <v>-</v>
      </c>
      <c r="AQ404" s="188" t="str">
        <f>VLOOKUP($K404,Buchungsvarianten!$G$4:$AN$51,COLUMN(AG404),FALSE)</f>
        <v>-</v>
      </c>
      <c r="AR404" s="189" t="str">
        <f>VLOOKUP($K404,Buchungsvarianten!$G$4:$AN$51,COLUMN(AH404),FALSE)</f>
        <v>-</v>
      </c>
      <c r="AS404" s="35"/>
    </row>
  </sheetData>
  <sheetProtection selectLockedCells="1" autoFilter="0" selectUnlockedCells="1"/>
  <autoFilter ref="A3:AS404"/>
  <mergeCells count="30">
    <mergeCell ref="AD2:AF2"/>
    <mergeCell ref="AG2:AI2"/>
    <mergeCell ref="AJ2:AL2"/>
    <mergeCell ref="AM2:AO2"/>
    <mergeCell ref="AP2:AR2"/>
    <mergeCell ref="AD1:AI1"/>
    <mergeCell ref="AJ1:AO1"/>
    <mergeCell ref="AP1:AR1"/>
    <mergeCell ref="AS1:AS3"/>
    <mergeCell ref="A2:A3"/>
    <mergeCell ref="B2:B3"/>
    <mergeCell ref="C2:C3"/>
    <mergeCell ref="L2:N2"/>
    <mergeCell ref="O2:Q2"/>
    <mergeCell ref="R2:T2"/>
    <mergeCell ref="I1:I3"/>
    <mergeCell ref="J1:J3"/>
    <mergeCell ref="K1:K3"/>
    <mergeCell ref="L1:Q1"/>
    <mergeCell ref="R1:W1"/>
    <mergeCell ref="X1:AC1"/>
    <mergeCell ref="U2:W2"/>
    <mergeCell ref="X2:Z2"/>
    <mergeCell ref="AA2:AC2"/>
    <mergeCell ref="A1:C1"/>
    <mergeCell ref="D1:D3"/>
    <mergeCell ref="E1:E3"/>
    <mergeCell ref="F1:F3"/>
    <mergeCell ref="G1:G3"/>
    <mergeCell ref="H1:H3"/>
  </mergeCells>
  <conditionalFormatting sqref="L4:AR404 AS389">
    <cfRule type="containsText" dxfId="15" priority="45" stopIfTrue="1" operator="containsText" text="&lt;">
      <formula>NOT(ISERROR(SEARCH("&lt;",L4)))</formula>
    </cfRule>
    <cfRule type="expression" dxfId="14" priority="46">
      <formula>NOT(ISERROR(SEARCH("&lt;",L4)))</formula>
    </cfRule>
  </conditionalFormatting>
  <pageMargins left="0.20972222222222223" right="0.12986111111111112" top="0.78749999999999998" bottom="0.78749999999999998" header="0.51180555555555551" footer="0.51180555555555551"/>
  <pageSetup paperSize="8" scale="10" firstPageNumber="0" orientation="landscape"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P576"/>
  <sheetViews>
    <sheetView zoomScaleNormal="100" workbookViewId="0">
      <selection activeCell="F8" sqref="F8"/>
    </sheetView>
  </sheetViews>
  <sheetFormatPr baseColWidth="10" defaultRowHeight="15" x14ac:dyDescent="0.25"/>
  <cols>
    <col min="1" max="1" width="16.140625" customWidth="1"/>
    <col min="2" max="2" width="31.5703125" customWidth="1"/>
    <col min="3" max="3" width="9.5703125" hidden="1" customWidth="1"/>
    <col min="4" max="4" width="8.85546875" hidden="1" customWidth="1"/>
    <col min="5" max="5" width="26.140625" customWidth="1"/>
    <col min="6" max="6" width="8.42578125" style="85" customWidth="1"/>
    <col min="7" max="7" width="6.7109375" style="85" customWidth="1"/>
    <col min="8" max="8" width="25.7109375" style="86" customWidth="1"/>
    <col min="9" max="11" width="5.5703125" style="86" customWidth="1"/>
    <col min="12" max="12" width="43.5703125" style="86" customWidth="1"/>
  </cols>
  <sheetData>
    <row r="1" spans="1:12" ht="15.75" thickBot="1" x14ac:dyDescent="0.3">
      <c r="H1" s="137" t="s">
        <v>769</v>
      </c>
      <c r="I1" s="138">
        <f>SUBTOTAL(103,I3:I575)</f>
        <v>573</v>
      </c>
      <c r="J1" s="138">
        <f>SUBTOTAL(103,J3:J575)</f>
        <v>573</v>
      </c>
      <c r="K1" s="138">
        <f>SUBTOTAL(103,K3:K575)</f>
        <v>573</v>
      </c>
    </row>
    <row r="2" spans="1:12" ht="86.25" customHeight="1" thickTop="1" thickBot="1" x14ac:dyDescent="0.3">
      <c r="A2" s="192" t="s">
        <v>912</v>
      </c>
      <c r="B2" s="192" t="s">
        <v>173</v>
      </c>
      <c r="C2" s="193" t="s">
        <v>168</v>
      </c>
      <c r="D2" s="193" t="s">
        <v>169</v>
      </c>
      <c r="E2" s="193" t="s">
        <v>170</v>
      </c>
      <c r="F2" s="193" t="s">
        <v>171</v>
      </c>
      <c r="G2" s="193" t="s">
        <v>172</v>
      </c>
      <c r="H2" s="194" t="s">
        <v>174</v>
      </c>
      <c r="I2" s="194" t="s">
        <v>768</v>
      </c>
      <c r="J2" s="194" t="s">
        <v>175</v>
      </c>
      <c r="K2" s="195" t="s">
        <v>176</v>
      </c>
      <c r="L2" s="196" t="s">
        <v>177</v>
      </c>
    </row>
    <row r="3" spans="1:12" ht="15" customHeight="1" x14ac:dyDescent="0.25">
      <c r="A3" s="253">
        <v>9008390379424</v>
      </c>
      <c r="B3" s="254" t="s">
        <v>641</v>
      </c>
      <c r="C3" s="247">
        <v>19</v>
      </c>
      <c r="D3" s="247">
        <v>321</v>
      </c>
      <c r="E3" s="248" t="s">
        <v>804</v>
      </c>
      <c r="F3" s="255">
        <v>32101</v>
      </c>
      <c r="G3" s="247" t="s">
        <v>2</v>
      </c>
      <c r="H3" s="198" t="s">
        <v>245</v>
      </c>
      <c r="I3" s="198" t="s">
        <v>27</v>
      </c>
      <c r="J3" s="198" t="s">
        <v>28</v>
      </c>
      <c r="K3" s="198" t="s">
        <v>28</v>
      </c>
      <c r="L3" s="248"/>
    </row>
    <row r="4" spans="1:12" ht="15" customHeight="1" x14ac:dyDescent="0.25">
      <c r="A4" s="253">
        <v>9008390030042</v>
      </c>
      <c r="B4" s="250" t="s">
        <v>526</v>
      </c>
      <c r="C4" s="246">
        <v>15</v>
      </c>
      <c r="D4" s="246">
        <v>317</v>
      </c>
      <c r="E4" s="251" t="s">
        <v>240</v>
      </c>
      <c r="F4" s="256">
        <v>31701</v>
      </c>
      <c r="G4" s="247" t="s">
        <v>2</v>
      </c>
      <c r="H4" s="199" t="s">
        <v>864</v>
      </c>
      <c r="I4" s="199" t="s">
        <v>27</v>
      </c>
      <c r="J4" s="199" t="s">
        <v>28</v>
      </c>
      <c r="K4" s="199" t="s">
        <v>28</v>
      </c>
      <c r="L4" s="248"/>
    </row>
    <row r="5" spans="1:12" ht="15" customHeight="1" x14ac:dyDescent="0.25">
      <c r="A5" s="253">
        <v>9008390648070</v>
      </c>
      <c r="B5" s="250" t="s">
        <v>335</v>
      </c>
      <c r="C5" s="246">
        <v>4</v>
      </c>
      <c r="D5" s="246">
        <v>308</v>
      </c>
      <c r="E5" s="251" t="s">
        <v>186</v>
      </c>
      <c r="F5" s="256">
        <v>30801</v>
      </c>
      <c r="G5" s="247" t="s">
        <v>2</v>
      </c>
      <c r="H5" s="199" t="s">
        <v>865</v>
      </c>
      <c r="I5" s="199" t="s">
        <v>27</v>
      </c>
      <c r="J5" s="199" t="s">
        <v>28</v>
      </c>
      <c r="K5" s="199" t="s">
        <v>28</v>
      </c>
      <c r="L5" s="248"/>
    </row>
    <row r="6" spans="1:12" ht="15" customHeight="1" x14ac:dyDescent="0.25">
      <c r="A6" s="253">
        <v>9008390335017</v>
      </c>
      <c r="B6" s="250" t="s">
        <v>430</v>
      </c>
      <c r="C6" s="246">
        <v>9</v>
      </c>
      <c r="D6" s="246">
        <v>313</v>
      </c>
      <c r="E6" s="251" t="s">
        <v>802</v>
      </c>
      <c r="F6" s="256">
        <v>31301</v>
      </c>
      <c r="G6" s="247" t="s">
        <v>2</v>
      </c>
      <c r="H6" s="199" t="s">
        <v>218</v>
      </c>
      <c r="I6" s="199" t="s">
        <v>27</v>
      </c>
      <c r="J6" s="199" t="s">
        <v>28</v>
      </c>
      <c r="K6" s="199" t="s">
        <v>28</v>
      </c>
      <c r="L6" s="248"/>
    </row>
    <row r="7" spans="1:12" ht="15" customHeight="1" x14ac:dyDescent="0.25">
      <c r="A7" s="253">
        <v>9008390192962</v>
      </c>
      <c r="B7" s="250" t="s">
        <v>198</v>
      </c>
      <c r="C7" s="246">
        <v>6</v>
      </c>
      <c r="D7" s="246">
        <v>310</v>
      </c>
      <c r="E7" s="251" t="s">
        <v>197</v>
      </c>
      <c r="F7" s="256">
        <v>31001</v>
      </c>
      <c r="G7" s="247" t="s">
        <v>2</v>
      </c>
      <c r="H7" s="199" t="s">
        <v>199</v>
      </c>
      <c r="I7" s="199" t="s">
        <v>27</v>
      </c>
      <c r="J7" s="199" t="s">
        <v>28</v>
      </c>
      <c r="K7" s="199" t="s">
        <v>28</v>
      </c>
      <c r="L7" s="248"/>
    </row>
    <row r="8" spans="1:12" ht="15" customHeight="1" x14ac:dyDescent="0.25">
      <c r="A8" s="253">
        <v>9008390573358</v>
      </c>
      <c r="B8" s="250" t="s">
        <v>758</v>
      </c>
      <c r="C8" s="246">
        <v>9</v>
      </c>
      <c r="D8" s="246">
        <v>313</v>
      </c>
      <c r="E8" s="251" t="s">
        <v>802</v>
      </c>
      <c r="F8" s="256">
        <v>31302</v>
      </c>
      <c r="G8" s="247" t="s">
        <v>2</v>
      </c>
      <c r="H8" s="199" t="s">
        <v>218</v>
      </c>
      <c r="I8" s="199" t="s">
        <v>27</v>
      </c>
      <c r="J8" s="246" t="s">
        <v>28</v>
      </c>
      <c r="K8" s="246" t="s">
        <v>28</v>
      </c>
      <c r="L8" s="248"/>
    </row>
    <row r="9" spans="1:12" ht="15" customHeight="1" x14ac:dyDescent="0.25">
      <c r="A9" s="253">
        <v>9008390596548</v>
      </c>
      <c r="B9" s="250" t="s">
        <v>292</v>
      </c>
      <c r="C9" s="246">
        <v>2</v>
      </c>
      <c r="D9" s="246">
        <v>306</v>
      </c>
      <c r="E9" s="251" t="s">
        <v>296</v>
      </c>
      <c r="F9" s="256">
        <v>30601</v>
      </c>
      <c r="G9" s="247" t="s">
        <v>2</v>
      </c>
      <c r="H9" s="199" t="s">
        <v>293</v>
      </c>
      <c r="I9" s="199" t="s">
        <v>27</v>
      </c>
      <c r="J9" s="199" t="s">
        <v>28</v>
      </c>
      <c r="K9" s="199" t="s">
        <v>28</v>
      </c>
      <c r="L9" s="248"/>
    </row>
    <row r="10" spans="1:12" ht="15" customHeight="1" x14ac:dyDescent="0.25">
      <c r="A10" s="253">
        <v>9008390543948</v>
      </c>
      <c r="B10" s="250" t="s">
        <v>251</v>
      </c>
      <c r="C10" s="246">
        <v>23</v>
      </c>
      <c r="D10" s="246">
        <v>325</v>
      </c>
      <c r="E10" s="251" t="s">
        <v>807</v>
      </c>
      <c r="F10" s="256">
        <v>32501</v>
      </c>
      <c r="G10" s="247" t="s">
        <v>2</v>
      </c>
      <c r="H10" s="199" t="s">
        <v>862</v>
      </c>
      <c r="I10" s="199" t="s">
        <v>27</v>
      </c>
      <c r="J10" s="199" t="s">
        <v>28</v>
      </c>
      <c r="K10" s="199" t="s">
        <v>28</v>
      </c>
      <c r="L10" s="248"/>
    </row>
    <row r="11" spans="1:12" ht="15" customHeight="1" x14ac:dyDescent="0.25">
      <c r="A11" s="253">
        <v>9008390611593</v>
      </c>
      <c r="B11" s="250" t="s">
        <v>258</v>
      </c>
      <c r="C11" s="246">
        <v>1</v>
      </c>
      <c r="D11" s="246">
        <v>305</v>
      </c>
      <c r="E11" s="251" t="s">
        <v>259</v>
      </c>
      <c r="F11" s="256">
        <v>30501</v>
      </c>
      <c r="G11" s="247" t="s">
        <v>2</v>
      </c>
      <c r="H11" s="199" t="s">
        <v>913</v>
      </c>
      <c r="I11" s="199" t="s">
        <v>27</v>
      </c>
      <c r="J11" s="199" t="s">
        <v>28</v>
      </c>
      <c r="K11" s="199" t="s">
        <v>28</v>
      </c>
      <c r="L11" s="248"/>
    </row>
    <row r="12" spans="1:12" ht="15" customHeight="1" x14ac:dyDescent="0.25">
      <c r="A12" s="253">
        <v>9008390592229</v>
      </c>
      <c r="B12" s="250" t="s">
        <v>403</v>
      </c>
      <c r="C12" s="246">
        <v>7</v>
      </c>
      <c r="D12" s="246">
        <v>311</v>
      </c>
      <c r="E12" s="251" t="s">
        <v>209</v>
      </c>
      <c r="F12" s="256">
        <v>31101</v>
      </c>
      <c r="G12" s="247" t="s">
        <v>2</v>
      </c>
      <c r="H12" s="199" t="s">
        <v>861</v>
      </c>
      <c r="I12" s="199" t="s">
        <v>27</v>
      </c>
      <c r="J12" s="199" t="s">
        <v>28</v>
      </c>
      <c r="K12" s="199" t="s">
        <v>28</v>
      </c>
      <c r="L12" s="248"/>
    </row>
    <row r="13" spans="1:12" ht="15" customHeight="1" x14ac:dyDescent="0.25">
      <c r="A13" s="253">
        <v>9008390352465</v>
      </c>
      <c r="B13" s="250" t="s">
        <v>544</v>
      </c>
      <c r="C13" s="246">
        <v>16</v>
      </c>
      <c r="D13" s="246">
        <v>318</v>
      </c>
      <c r="E13" s="251" t="s">
        <v>560</v>
      </c>
      <c r="F13" s="256">
        <v>31801</v>
      </c>
      <c r="G13" s="247" t="s">
        <v>2</v>
      </c>
      <c r="H13" s="199" t="s">
        <v>859</v>
      </c>
      <c r="I13" s="199" t="s">
        <v>27</v>
      </c>
      <c r="J13" s="199" t="s">
        <v>28</v>
      </c>
      <c r="K13" s="199" t="s">
        <v>28</v>
      </c>
      <c r="L13" s="248"/>
    </row>
    <row r="14" spans="1:12" ht="15" customHeight="1" x14ac:dyDescent="0.25">
      <c r="A14" s="253">
        <v>9008390788585</v>
      </c>
      <c r="B14" s="250" t="s">
        <v>294</v>
      </c>
      <c r="C14" s="246">
        <v>2</v>
      </c>
      <c r="D14" s="246">
        <v>306</v>
      </c>
      <c r="E14" s="251" t="s">
        <v>296</v>
      </c>
      <c r="F14" s="256">
        <v>30602</v>
      </c>
      <c r="G14" s="247" t="s">
        <v>2</v>
      </c>
      <c r="H14" s="199" t="s">
        <v>293</v>
      </c>
      <c r="I14" s="199" t="s">
        <v>27</v>
      </c>
      <c r="J14" s="199" t="s">
        <v>28</v>
      </c>
      <c r="K14" s="199" t="s">
        <v>28</v>
      </c>
      <c r="L14" s="248"/>
    </row>
    <row r="15" spans="1:12" ht="15" customHeight="1" x14ac:dyDescent="0.25">
      <c r="A15" s="253">
        <v>9008390232507</v>
      </c>
      <c r="B15" s="250" t="s">
        <v>586</v>
      </c>
      <c r="C15" s="246">
        <v>17</v>
      </c>
      <c r="D15" s="246">
        <v>319</v>
      </c>
      <c r="E15" s="251" t="s">
        <v>803</v>
      </c>
      <c r="F15" s="256">
        <v>31901</v>
      </c>
      <c r="G15" s="247" t="s">
        <v>2</v>
      </c>
      <c r="H15" s="199" t="s">
        <v>243</v>
      </c>
      <c r="I15" s="199" t="s">
        <v>27</v>
      </c>
      <c r="J15" s="199" t="s">
        <v>28</v>
      </c>
      <c r="K15" s="199" t="s">
        <v>28</v>
      </c>
      <c r="L15" s="248"/>
    </row>
    <row r="16" spans="1:12" ht="15" customHeight="1" x14ac:dyDescent="0.25">
      <c r="A16" s="253">
        <v>9008390457351</v>
      </c>
      <c r="B16" s="250" t="s">
        <v>223</v>
      </c>
      <c r="C16" s="246">
        <v>12</v>
      </c>
      <c r="D16" s="246">
        <v>316</v>
      </c>
      <c r="E16" s="251" t="s">
        <v>222</v>
      </c>
      <c r="F16" s="256">
        <v>31601</v>
      </c>
      <c r="G16" s="247" t="s">
        <v>2</v>
      </c>
      <c r="H16" s="199" t="s">
        <v>224</v>
      </c>
      <c r="I16" s="199" t="s">
        <v>27</v>
      </c>
      <c r="J16" s="199" t="s">
        <v>28</v>
      </c>
      <c r="K16" s="199" t="s">
        <v>28</v>
      </c>
      <c r="L16" s="248"/>
    </row>
    <row r="17" spans="1:12" ht="15" customHeight="1" x14ac:dyDescent="0.25">
      <c r="A17" s="253">
        <v>9008390608456</v>
      </c>
      <c r="B17" s="250" t="s">
        <v>741</v>
      </c>
      <c r="C17" s="246">
        <v>23</v>
      </c>
      <c r="D17" s="246">
        <v>325</v>
      </c>
      <c r="E17" s="251" t="s">
        <v>807</v>
      </c>
      <c r="F17" s="256">
        <v>32519</v>
      </c>
      <c r="G17" s="247" t="s">
        <v>2</v>
      </c>
      <c r="H17" s="199" t="s">
        <v>862</v>
      </c>
      <c r="I17" s="199" t="s">
        <v>27</v>
      </c>
      <c r="J17" s="199" t="s">
        <v>28</v>
      </c>
      <c r="K17" s="199" t="s">
        <v>28</v>
      </c>
      <c r="L17" s="248"/>
    </row>
    <row r="18" spans="1:12" ht="15" customHeight="1" x14ac:dyDescent="0.25">
      <c r="A18" s="253">
        <v>9008390624074</v>
      </c>
      <c r="B18" s="250" t="s">
        <v>368</v>
      </c>
      <c r="C18" s="246">
        <v>5</v>
      </c>
      <c r="D18" s="246">
        <v>309</v>
      </c>
      <c r="E18" s="251" t="s">
        <v>373</v>
      </c>
      <c r="F18" s="256">
        <v>30902</v>
      </c>
      <c r="G18" s="247" t="s">
        <v>2</v>
      </c>
      <c r="H18" s="199" t="s">
        <v>369</v>
      </c>
      <c r="I18" s="199" t="s">
        <v>27</v>
      </c>
      <c r="J18" s="199" t="s">
        <v>28</v>
      </c>
      <c r="K18" s="199" t="s">
        <v>28</v>
      </c>
      <c r="L18" s="248"/>
    </row>
    <row r="19" spans="1:12" ht="15" customHeight="1" x14ac:dyDescent="0.25">
      <c r="A19" s="253">
        <v>9008390345979</v>
      </c>
      <c r="B19" s="250" t="s">
        <v>259</v>
      </c>
      <c r="C19" s="246">
        <v>1</v>
      </c>
      <c r="D19" s="246">
        <v>305</v>
      </c>
      <c r="E19" s="251" t="s">
        <v>259</v>
      </c>
      <c r="F19" s="256">
        <v>30502</v>
      </c>
      <c r="G19" s="247" t="s">
        <v>2</v>
      </c>
      <c r="H19" s="199" t="s">
        <v>913</v>
      </c>
      <c r="I19" s="199" t="s">
        <v>27</v>
      </c>
      <c r="J19" s="199" t="s">
        <v>28</v>
      </c>
      <c r="K19" s="199" t="s">
        <v>28</v>
      </c>
      <c r="L19" s="248"/>
    </row>
    <row r="20" spans="1:12" ht="15" customHeight="1" x14ac:dyDescent="0.25">
      <c r="A20" s="253">
        <v>9008390625941</v>
      </c>
      <c r="B20" s="250" t="s">
        <v>336</v>
      </c>
      <c r="C20" s="246">
        <v>4</v>
      </c>
      <c r="D20" s="246">
        <v>308</v>
      </c>
      <c r="E20" s="251" t="s">
        <v>186</v>
      </c>
      <c r="F20" s="256">
        <v>30802</v>
      </c>
      <c r="G20" s="247" t="s">
        <v>2</v>
      </c>
      <c r="H20" s="199" t="s">
        <v>865</v>
      </c>
      <c r="I20" s="199" t="s">
        <v>27</v>
      </c>
      <c r="J20" s="199" t="s">
        <v>28</v>
      </c>
      <c r="K20" s="199" t="s">
        <v>28</v>
      </c>
      <c r="L20" s="248"/>
    </row>
    <row r="21" spans="1:12" ht="15" customHeight="1" x14ac:dyDescent="0.25">
      <c r="A21" s="253">
        <v>9008390037287</v>
      </c>
      <c r="B21" s="250" t="s">
        <v>254</v>
      </c>
      <c r="C21" s="246">
        <v>99</v>
      </c>
      <c r="D21" s="246">
        <v>308</v>
      </c>
      <c r="E21" s="251" t="s">
        <v>186</v>
      </c>
      <c r="F21" s="256">
        <v>30803</v>
      </c>
      <c r="G21" s="247" t="s">
        <v>7</v>
      </c>
      <c r="H21" s="199"/>
      <c r="I21" s="199" t="s">
        <v>28</v>
      </c>
      <c r="J21" s="199" t="s">
        <v>27</v>
      </c>
      <c r="K21" s="199" t="s">
        <v>28</v>
      </c>
      <c r="L21" s="248" t="s">
        <v>916</v>
      </c>
    </row>
    <row r="22" spans="1:12" x14ac:dyDescent="0.25">
      <c r="A22" s="253">
        <v>9008390395578</v>
      </c>
      <c r="B22" s="250" t="s">
        <v>456</v>
      </c>
      <c r="C22" s="246">
        <v>10</v>
      </c>
      <c r="D22" s="246">
        <v>314</v>
      </c>
      <c r="E22" s="251" t="s">
        <v>462</v>
      </c>
      <c r="F22" s="256">
        <v>31401</v>
      </c>
      <c r="G22" s="247" t="s">
        <v>2</v>
      </c>
      <c r="H22" s="199" t="s">
        <v>860</v>
      </c>
      <c r="I22" s="199" t="s">
        <v>27</v>
      </c>
      <c r="J22" s="199" t="s">
        <v>28</v>
      </c>
      <c r="K22" s="199" t="s">
        <v>28</v>
      </c>
      <c r="L22" s="248"/>
    </row>
    <row r="23" spans="1:12" ht="15" customHeight="1" x14ac:dyDescent="0.25">
      <c r="A23" s="253">
        <v>9008390500835</v>
      </c>
      <c r="B23" s="250" t="s">
        <v>728</v>
      </c>
      <c r="C23" s="246">
        <v>23</v>
      </c>
      <c r="D23" s="246">
        <v>325</v>
      </c>
      <c r="E23" s="251" t="s">
        <v>807</v>
      </c>
      <c r="F23" s="256">
        <v>32502</v>
      </c>
      <c r="G23" s="247" t="s">
        <v>2</v>
      </c>
      <c r="H23" s="199" t="s">
        <v>862</v>
      </c>
      <c r="I23" s="199" t="s">
        <v>27</v>
      </c>
      <c r="J23" s="199" t="s">
        <v>28</v>
      </c>
      <c r="K23" s="199" t="s">
        <v>28</v>
      </c>
      <c r="L23" s="248"/>
    </row>
    <row r="24" spans="1:12" ht="15" customHeight="1" x14ac:dyDescent="0.25">
      <c r="A24" s="253">
        <v>9008390324905</v>
      </c>
      <c r="B24" s="250" t="s">
        <v>260</v>
      </c>
      <c r="C24" s="246">
        <v>1</v>
      </c>
      <c r="D24" s="246">
        <v>305</v>
      </c>
      <c r="E24" s="251" t="s">
        <v>259</v>
      </c>
      <c r="F24" s="256">
        <v>30503</v>
      </c>
      <c r="G24" s="247" t="s">
        <v>2</v>
      </c>
      <c r="H24" s="199" t="s">
        <v>913</v>
      </c>
      <c r="I24" s="199" t="s">
        <v>27</v>
      </c>
      <c r="J24" s="199" t="s">
        <v>28</v>
      </c>
      <c r="K24" s="199" t="s">
        <v>28</v>
      </c>
      <c r="L24" s="248"/>
    </row>
    <row r="25" spans="1:12" ht="15" customHeight="1" x14ac:dyDescent="0.25">
      <c r="A25" s="253">
        <v>9008390716588</v>
      </c>
      <c r="B25" s="250" t="s">
        <v>472</v>
      </c>
      <c r="C25" s="246">
        <v>11</v>
      </c>
      <c r="D25" s="246">
        <v>315</v>
      </c>
      <c r="E25" s="251" t="s">
        <v>219</v>
      </c>
      <c r="F25" s="256">
        <v>31502</v>
      </c>
      <c r="G25" s="247" t="s">
        <v>2</v>
      </c>
      <c r="H25" s="199" t="s">
        <v>221</v>
      </c>
      <c r="I25" s="199" t="s">
        <v>27</v>
      </c>
      <c r="J25" s="199" t="s">
        <v>28</v>
      </c>
      <c r="K25" s="199" t="s">
        <v>28</v>
      </c>
      <c r="L25" s="248"/>
    </row>
    <row r="26" spans="1:12" ht="15" customHeight="1" x14ac:dyDescent="0.25">
      <c r="A26" s="253">
        <v>9008390249499</v>
      </c>
      <c r="B26" s="250" t="s">
        <v>261</v>
      </c>
      <c r="C26" s="246">
        <v>1</v>
      </c>
      <c r="D26" s="246">
        <v>305</v>
      </c>
      <c r="E26" s="251" t="s">
        <v>259</v>
      </c>
      <c r="F26" s="256">
        <v>30504</v>
      </c>
      <c r="G26" s="247" t="s">
        <v>2</v>
      </c>
      <c r="H26" s="199" t="s">
        <v>913</v>
      </c>
      <c r="I26" s="199" t="s">
        <v>27</v>
      </c>
      <c r="J26" s="199" t="s">
        <v>28</v>
      </c>
      <c r="K26" s="199" t="s">
        <v>28</v>
      </c>
      <c r="L26" s="248"/>
    </row>
    <row r="27" spans="1:12" ht="15" customHeight="1" x14ac:dyDescent="0.25">
      <c r="A27" s="253">
        <v>9008390364239</v>
      </c>
      <c r="B27" s="250" t="s">
        <v>546</v>
      </c>
      <c r="C27" s="246">
        <v>16</v>
      </c>
      <c r="D27" s="246">
        <v>318</v>
      </c>
      <c r="E27" s="251" t="s">
        <v>560</v>
      </c>
      <c r="F27" s="256">
        <v>31803</v>
      </c>
      <c r="G27" s="247" t="s">
        <v>2</v>
      </c>
      <c r="H27" s="199" t="s">
        <v>859</v>
      </c>
      <c r="I27" s="199" t="s">
        <v>27</v>
      </c>
      <c r="J27" s="199" t="s">
        <v>28</v>
      </c>
      <c r="K27" s="199" t="s">
        <v>28</v>
      </c>
      <c r="L27" s="248"/>
    </row>
    <row r="28" spans="1:12" ht="15" customHeight="1" x14ac:dyDescent="0.25">
      <c r="A28" s="253">
        <v>9008390677025</v>
      </c>
      <c r="B28" s="250" t="s">
        <v>545</v>
      </c>
      <c r="C28" s="246">
        <v>16</v>
      </c>
      <c r="D28" s="246">
        <v>318</v>
      </c>
      <c r="E28" s="251" t="s">
        <v>560</v>
      </c>
      <c r="F28" s="256">
        <v>31802</v>
      </c>
      <c r="G28" s="247" t="s">
        <v>2</v>
      </c>
      <c r="H28" s="199" t="s">
        <v>859</v>
      </c>
      <c r="I28" s="199" t="s">
        <v>27</v>
      </c>
      <c r="J28" s="199" t="s">
        <v>28</v>
      </c>
      <c r="K28" s="199" t="s">
        <v>28</v>
      </c>
      <c r="L28" s="248"/>
    </row>
    <row r="29" spans="1:12" ht="15" customHeight="1" x14ac:dyDescent="0.25">
      <c r="A29" s="253">
        <v>9008390463376</v>
      </c>
      <c r="B29" s="250" t="s">
        <v>510</v>
      </c>
      <c r="C29" s="246">
        <v>12</v>
      </c>
      <c r="D29" s="246">
        <v>316</v>
      </c>
      <c r="E29" s="251" t="s">
        <v>222</v>
      </c>
      <c r="F29" s="256">
        <v>31603</v>
      </c>
      <c r="G29" s="247" t="s">
        <v>2</v>
      </c>
      <c r="H29" s="199" t="s">
        <v>224</v>
      </c>
      <c r="I29" s="199" t="s">
        <v>27</v>
      </c>
      <c r="J29" s="199" t="s">
        <v>28</v>
      </c>
      <c r="K29" s="199" t="s">
        <v>28</v>
      </c>
      <c r="L29" s="248"/>
    </row>
    <row r="30" spans="1:12" ht="15" customHeight="1" x14ac:dyDescent="0.25">
      <c r="A30" s="253">
        <v>9008390645055</v>
      </c>
      <c r="B30" s="250" t="s">
        <v>587</v>
      </c>
      <c r="C30" s="246">
        <v>17</v>
      </c>
      <c r="D30" s="246">
        <v>319</v>
      </c>
      <c r="E30" s="251" t="s">
        <v>803</v>
      </c>
      <c r="F30" s="256">
        <v>31902</v>
      </c>
      <c r="G30" s="247" t="s">
        <v>2</v>
      </c>
      <c r="H30" s="199" t="s">
        <v>243</v>
      </c>
      <c r="I30" s="199" t="s">
        <v>27</v>
      </c>
      <c r="J30" s="199" t="s">
        <v>28</v>
      </c>
      <c r="K30" s="199" t="s">
        <v>28</v>
      </c>
      <c r="L30" s="248"/>
    </row>
    <row r="31" spans="1:12" ht="15" customHeight="1" x14ac:dyDescent="0.25">
      <c r="A31" s="253">
        <v>9008390597095</v>
      </c>
      <c r="B31" s="250" t="s">
        <v>642</v>
      </c>
      <c r="C31" s="246">
        <v>19</v>
      </c>
      <c r="D31" s="246">
        <v>321</v>
      </c>
      <c r="E31" s="251" t="s">
        <v>804</v>
      </c>
      <c r="F31" s="256">
        <v>32104</v>
      </c>
      <c r="G31" s="247" t="s">
        <v>2</v>
      </c>
      <c r="H31" s="199" t="s">
        <v>245</v>
      </c>
      <c r="I31" s="199" t="s">
        <v>27</v>
      </c>
      <c r="J31" s="199" t="s">
        <v>28</v>
      </c>
      <c r="K31" s="199" t="s">
        <v>28</v>
      </c>
      <c r="L31" s="248"/>
    </row>
    <row r="32" spans="1:12" ht="15" customHeight="1" x14ac:dyDescent="0.25">
      <c r="A32" s="253">
        <v>9008390527696</v>
      </c>
      <c r="B32" s="250" t="s">
        <v>323</v>
      </c>
      <c r="C32" s="246">
        <v>3</v>
      </c>
      <c r="D32" s="246">
        <v>307</v>
      </c>
      <c r="E32" s="251" t="s">
        <v>178</v>
      </c>
      <c r="F32" s="256">
        <v>30701</v>
      </c>
      <c r="G32" s="247" t="s">
        <v>6</v>
      </c>
      <c r="H32" s="199" t="s">
        <v>180</v>
      </c>
      <c r="I32" s="199" t="s">
        <v>27</v>
      </c>
      <c r="J32" s="199" t="s">
        <v>27</v>
      </c>
      <c r="K32" s="199" t="s">
        <v>28</v>
      </c>
      <c r="L32" s="248" t="s">
        <v>915</v>
      </c>
    </row>
    <row r="33" spans="1:12" ht="15" customHeight="1" x14ac:dyDescent="0.25">
      <c r="A33" s="253">
        <v>9008390030837</v>
      </c>
      <c r="B33" s="250" t="s">
        <v>187</v>
      </c>
      <c r="C33" s="246">
        <v>4</v>
      </c>
      <c r="D33" s="246">
        <v>308</v>
      </c>
      <c r="E33" s="251" t="s">
        <v>186</v>
      </c>
      <c r="F33" s="256">
        <v>30804</v>
      </c>
      <c r="G33" s="247" t="s">
        <v>2</v>
      </c>
      <c r="H33" s="199" t="s">
        <v>865</v>
      </c>
      <c r="I33" s="199" t="s">
        <v>27</v>
      </c>
      <c r="J33" s="199" t="s">
        <v>28</v>
      </c>
      <c r="K33" s="199" t="s">
        <v>28</v>
      </c>
      <c r="L33" s="248"/>
    </row>
    <row r="34" spans="1:12" ht="15" customHeight="1" x14ac:dyDescent="0.25">
      <c r="A34" s="253">
        <v>9008390608463</v>
      </c>
      <c r="B34" s="250" t="s">
        <v>324</v>
      </c>
      <c r="C34" s="246">
        <v>3</v>
      </c>
      <c r="D34" s="246">
        <v>307</v>
      </c>
      <c r="E34" s="251" t="s">
        <v>178</v>
      </c>
      <c r="F34" s="256">
        <v>30702</v>
      </c>
      <c r="G34" s="247" t="s">
        <v>2</v>
      </c>
      <c r="H34" s="199" t="s">
        <v>180</v>
      </c>
      <c r="I34" s="199" t="s">
        <v>27</v>
      </c>
      <c r="J34" s="199" t="s">
        <v>28</v>
      </c>
      <c r="K34" s="199" t="s">
        <v>28</v>
      </c>
      <c r="L34" s="248"/>
    </row>
    <row r="35" spans="1:12" ht="15" customHeight="1" x14ac:dyDescent="0.25">
      <c r="A35" s="253">
        <v>9008390041192</v>
      </c>
      <c r="B35" s="250" t="s">
        <v>684</v>
      </c>
      <c r="C35" s="246">
        <v>21</v>
      </c>
      <c r="D35" s="246">
        <v>323</v>
      </c>
      <c r="E35" s="251" t="s">
        <v>806</v>
      </c>
      <c r="F35" s="256">
        <v>32306</v>
      </c>
      <c r="G35" s="247" t="s">
        <v>5</v>
      </c>
      <c r="H35" s="199" t="s">
        <v>248</v>
      </c>
      <c r="I35" s="199" t="s">
        <v>28</v>
      </c>
      <c r="J35" s="199" t="s">
        <v>28</v>
      </c>
      <c r="K35" s="199" t="s">
        <v>28</v>
      </c>
      <c r="L35" s="248"/>
    </row>
    <row r="36" spans="1:12" ht="15" customHeight="1" x14ac:dyDescent="0.25">
      <c r="A36" s="253">
        <v>9008390019191</v>
      </c>
      <c r="B36" s="250" t="s">
        <v>680</v>
      </c>
      <c r="C36" s="246">
        <v>21</v>
      </c>
      <c r="D36" s="246">
        <v>323</v>
      </c>
      <c r="E36" s="251" t="s">
        <v>806</v>
      </c>
      <c r="F36" s="256">
        <v>32301</v>
      </c>
      <c r="G36" s="247" t="s">
        <v>5</v>
      </c>
      <c r="H36" s="199" t="s">
        <v>248</v>
      </c>
      <c r="I36" s="199" t="s">
        <v>28</v>
      </c>
      <c r="J36" s="199" t="s">
        <v>28</v>
      </c>
      <c r="K36" s="199" t="s">
        <v>28</v>
      </c>
      <c r="L36" s="248"/>
    </row>
    <row r="37" spans="1:12" ht="15" customHeight="1" x14ac:dyDescent="0.25">
      <c r="A37" s="253">
        <v>9008390396735</v>
      </c>
      <c r="B37" s="250" t="s">
        <v>375</v>
      </c>
      <c r="C37" s="246">
        <v>5</v>
      </c>
      <c r="D37" s="246">
        <v>309</v>
      </c>
      <c r="E37" s="251" t="s">
        <v>373</v>
      </c>
      <c r="F37" s="256">
        <v>30910</v>
      </c>
      <c r="G37" s="247" t="s">
        <v>2</v>
      </c>
      <c r="H37" s="199" t="s">
        <v>369</v>
      </c>
      <c r="I37" s="199" t="s">
        <v>27</v>
      </c>
      <c r="J37" s="199" t="s">
        <v>28</v>
      </c>
      <c r="K37" s="199" t="s">
        <v>28</v>
      </c>
      <c r="L37" s="248"/>
    </row>
    <row r="38" spans="1:12" ht="15" customHeight="1" x14ac:dyDescent="0.25">
      <c r="A38" s="253">
        <v>9008390133415</v>
      </c>
      <c r="B38" s="250" t="s">
        <v>188</v>
      </c>
      <c r="C38" s="246">
        <v>4</v>
      </c>
      <c r="D38" s="246">
        <v>308</v>
      </c>
      <c r="E38" s="251" t="s">
        <v>186</v>
      </c>
      <c r="F38" s="256">
        <v>30805</v>
      </c>
      <c r="G38" s="247" t="s">
        <v>2</v>
      </c>
      <c r="H38" s="199" t="s">
        <v>865</v>
      </c>
      <c r="I38" s="199" t="s">
        <v>27</v>
      </c>
      <c r="J38" s="199" t="s">
        <v>28</v>
      </c>
      <c r="K38" s="199" t="s">
        <v>28</v>
      </c>
      <c r="L38" s="248"/>
    </row>
    <row r="39" spans="1:12" ht="15" customHeight="1" x14ac:dyDescent="0.25">
      <c r="A39" s="253">
        <v>9008390078778</v>
      </c>
      <c r="B39" s="250" t="s">
        <v>681</v>
      </c>
      <c r="C39" s="246">
        <v>21</v>
      </c>
      <c r="D39" s="246">
        <v>323</v>
      </c>
      <c r="E39" s="251" t="s">
        <v>806</v>
      </c>
      <c r="F39" s="256">
        <v>32302</v>
      </c>
      <c r="G39" s="247" t="s">
        <v>5</v>
      </c>
      <c r="H39" s="199" t="s">
        <v>248</v>
      </c>
      <c r="I39" s="199" t="s">
        <v>28</v>
      </c>
      <c r="J39" s="199" t="s">
        <v>28</v>
      </c>
      <c r="K39" s="199" t="s">
        <v>28</v>
      </c>
      <c r="L39" s="248"/>
    </row>
    <row r="40" spans="1:12" ht="15" customHeight="1" x14ac:dyDescent="0.25">
      <c r="A40" s="253">
        <v>9008390054727</v>
      </c>
      <c r="B40" s="250" t="s">
        <v>295</v>
      </c>
      <c r="C40" s="246">
        <v>2</v>
      </c>
      <c r="D40" s="246">
        <v>306</v>
      </c>
      <c r="E40" s="251" t="s">
        <v>296</v>
      </c>
      <c r="F40" s="256">
        <v>30603</v>
      </c>
      <c r="G40" s="247" t="s">
        <v>2</v>
      </c>
      <c r="H40" s="199" t="s">
        <v>293</v>
      </c>
      <c r="I40" s="199" t="s">
        <v>27</v>
      </c>
      <c r="J40" s="199" t="s">
        <v>28</v>
      </c>
      <c r="K40" s="199" t="s">
        <v>28</v>
      </c>
      <c r="L40" s="248"/>
    </row>
    <row r="41" spans="1:12" ht="15" customHeight="1" x14ac:dyDescent="0.25">
      <c r="A41" s="253">
        <v>9008390467763</v>
      </c>
      <c r="B41" s="250" t="s">
        <v>296</v>
      </c>
      <c r="C41" s="246">
        <v>2</v>
      </c>
      <c r="D41" s="246">
        <v>306</v>
      </c>
      <c r="E41" s="251" t="s">
        <v>296</v>
      </c>
      <c r="F41" s="256">
        <v>30604</v>
      </c>
      <c r="G41" s="247" t="s">
        <v>2</v>
      </c>
      <c r="H41" s="199" t="s">
        <v>293</v>
      </c>
      <c r="I41" s="199" t="s">
        <v>27</v>
      </c>
      <c r="J41" s="199" t="s">
        <v>28</v>
      </c>
      <c r="K41" s="199" t="s">
        <v>28</v>
      </c>
      <c r="L41" s="248"/>
    </row>
    <row r="42" spans="1:12" ht="15" customHeight="1" x14ac:dyDescent="0.25">
      <c r="A42" s="253">
        <v>9008390593127</v>
      </c>
      <c r="B42" s="250" t="s">
        <v>729</v>
      </c>
      <c r="C42" s="246">
        <v>23</v>
      </c>
      <c r="D42" s="246">
        <v>325</v>
      </c>
      <c r="E42" s="251" t="s">
        <v>807</v>
      </c>
      <c r="F42" s="256">
        <v>32503</v>
      </c>
      <c r="G42" s="247" t="s">
        <v>2</v>
      </c>
      <c r="H42" s="199" t="s">
        <v>862</v>
      </c>
      <c r="I42" s="199" t="s">
        <v>27</v>
      </c>
      <c r="J42" s="199" t="s">
        <v>28</v>
      </c>
      <c r="K42" s="199" t="s">
        <v>28</v>
      </c>
      <c r="L42" s="248"/>
    </row>
    <row r="43" spans="1:12" ht="15" customHeight="1" x14ac:dyDescent="0.25">
      <c r="A43" s="253">
        <v>9008390599907</v>
      </c>
      <c r="B43" s="250" t="s">
        <v>262</v>
      </c>
      <c r="C43" s="246">
        <v>1</v>
      </c>
      <c r="D43" s="246">
        <v>305</v>
      </c>
      <c r="E43" s="251" t="s">
        <v>259</v>
      </c>
      <c r="F43" s="256">
        <v>30506</v>
      </c>
      <c r="G43" s="247" t="s">
        <v>2</v>
      </c>
      <c r="H43" s="199" t="s">
        <v>913</v>
      </c>
      <c r="I43" s="199" t="s">
        <v>27</v>
      </c>
      <c r="J43" s="199" t="s">
        <v>28</v>
      </c>
      <c r="K43" s="199" t="s">
        <v>28</v>
      </c>
      <c r="L43" s="248"/>
    </row>
    <row r="44" spans="1:12" ht="15" customHeight="1" x14ac:dyDescent="0.25">
      <c r="A44" s="253">
        <v>9008390594575</v>
      </c>
      <c r="B44" s="250" t="s">
        <v>325</v>
      </c>
      <c r="C44" s="246">
        <v>3</v>
      </c>
      <c r="D44" s="246">
        <v>307</v>
      </c>
      <c r="E44" s="251" t="s">
        <v>178</v>
      </c>
      <c r="F44" s="256">
        <v>30703</v>
      </c>
      <c r="G44" s="247" t="s">
        <v>2</v>
      </c>
      <c r="H44" s="199" t="s">
        <v>180</v>
      </c>
      <c r="I44" s="199" t="s">
        <v>27</v>
      </c>
      <c r="J44" s="199" t="s">
        <v>28</v>
      </c>
      <c r="K44" s="199" t="s">
        <v>28</v>
      </c>
      <c r="L44" s="248"/>
    </row>
    <row r="45" spans="1:12" ht="15" customHeight="1" x14ac:dyDescent="0.25">
      <c r="A45" s="253">
        <v>9008390352762</v>
      </c>
      <c r="B45" s="250" t="s">
        <v>759</v>
      </c>
      <c r="C45" s="246">
        <v>9</v>
      </c>
      <c r="D45" s="246">
        <v>313</v>
      </c>
      <c r="E45" s="251" t="s">
        <v>802</v>
      </c>
      <c r="F45" s="256">
        <v>31303</v>
      </c>
      <c r="G45" s="247" t="s">
        <v>2</v>
      </c>
      <c r="H45" s="199" t="s">
        <v>218</v>
      </c>
      <c r="I45" s="199" t="s">
        <v>27</v>
      </c>
      <c r="J45" s="199" t="s">
        <v>28</v>
      </c>
      <c r="K45" s="199" t="s">
        <v>28</v>
      </c>
      <c r="L45" s="248"/>
    </row>
    <row r="46" spans="1:12" ht="15" customHeight="1" x14ac:dyDescent="0.25">
      <c r="A46" s="253">
        <v>9008390700532</v>
      </c>
      <c r="B46" s="250" t="s">
        <v>473</v>
      </c>
      <c r="C46" s="246">
        <v>11</v>
      </c>
      <c r="D46" s="246">
        <v>315</v>
      </c>
      <c r="E46" s="251" t="s">
        <v>219</v>
      </c>
      <c r="F46" s="256">
        <v>31503</v>
      </c>
      <c r="G46" s="247" t="s">
        <v>2</v>
      </c>
      <c r="H46" s="199" t="s">
        <v>221</v>
      </c>
      <c r="I46" s="199" t="s">
        <v>27</v>
      </c>
      <c r="J46" s="199" t="s">
        <v>28</v>
      </c>
      <c r="K46" s="199" t="s">
        <v>28</v>
      </c>
      <c r="L46" s="248"/>
    </row>
    <row r="47" spans="1:12" ht="15" customHeight="1" x14ac:dyDescent="0.25">
      <c r="A47" s="253">
        <v>9008390053553</v>
      </c>
      <c r="B47" s="250" t="s">
        <v>297</v>
      </c>
      <c r="C47" s="246">
        <v>2</v>
      </c>
      <c r="D47" s="246">
        <v>306</v>
      </c>
      <c r="E47" s="251" t="s">
        <v>296</v>
      </c>
      <c r="F47" s="256">
        <v>30605</v>
      </c>
      <c r="G47" s="247" t="s">
        <v>2</v>
      </c>
      <c r="H47" s="199" t="s">
        <v>293</v>
      </c>
      <c r="I47" s="199" t="s">
        <v>27</v>
      </c>
      <c r="J47" s="199" t="s">
        <v>28</v>
      </c>
      <c r="K47" s="199" t="s">
        <v>28</v>
      </c>
      <c r="L47" s="248"/>
    </row>
    <row r="48" spans="1:12" ht="15" customHeight="1" x14ac:dyDescent="0.25">
      <c r="A48" s="253">
        <v>9008390543993</v>
      </c>
      <c r="B48" s="250" t="s">
        <v>225</v>
      </c>
      <c r="C48" s="246">
        <v>12</v>
      </c>
      <c r="D48" s="246">
        <v>316</v>
      </c>
      <c r="E48" s="251" t="s">
        <v>222</v>
      </c>
      <c r="F48" s="256">
        <v>31604</v>
      </c>
      <c r="G48" s="247" t="s">
        <v>2</v>
      </c>
      <c r="H48" s="199" t="s">
        <v>224</v>
      </c>
      <c r="I48" s="199" t="s">
        <v>27</v>
      </c>
      <c r="J48" s="199" t="s">
        <v>28</v>
      </c>
      <c r="K48" s="199" t="s">
        <v>28</v>
      </c>
      <c r="L48" s="248"/>
    </row>
    <row r="49" spans="1:12" ht="15" customHeight="1" x14ac:dyDescent="0.25">
      <c r="A49" s="253">
        <v>9008390652251</v>
      </c>
      <c r="B49" s="250" t="s">
        <v>263</v>
      </c>
      <c r="C49" s="246">
        <v>1</v>
      </c>
      <c r="D49" s="246">
        <v>305</v>
      </c>
      <c r="E49" s="251" t="s">
        <v>259</v>
      </c>
      <c r="F49" s="256">
        <v>30507</v>
      </c>
      <c r="G49" s="247" t="s">
        <v>2</v>
      </c>
      <c r="H49" s="199" t="s">
        <v>913</v>
      </c>
      <c r="I49" s="199" t="s">
        <v>27</v>
      </c>
      <c r="J49" s="199" t="s">
        <v>28</v>
      </c>
      <c r="K49" s="199" t="s">
        <v>28</v>
      </c>
      <c r="L49" s="248"/>
    </row>
    <row r="50" spans="1:12" ht="15" customHeight="1" x14ac:dyDescent="0.25">
      <c r="A50" s="253">
        <v>9008390187814</v>
      </c>
      <c r="B50" s="250" t="s">
        <v>527</v>
      </c>
      <c r="C50" s="246">
        <v>15</v>
      </c>
      <c r="D50" s="246">
        <v>317</v>
      </c>
      <c r="E50" s="251" t="s">
        <v>240</v>
      </c>
      <c r="F50" s="256">
        <v>31702</v>
      </c>
      <c r="G50" s="247" t="s">
        <v>6</v>
      </c>
      <c r="H50" s="199" t="s">
        <v>864</v>
      </c>
      <c r="I50" s="199" t="s">
        <v>27</v>
      </c>
      <c r="J50" s="199" t="s">
        <v>27</v>
      </c>
      <c r="K50" s="199" t="s">
        <v>28</v>
      </c>
      <c r="L50" s="248" t="s">
        <v>194</v>
      </c>
    </row>
    <row r="51" spans="1:12" ht="15" customHeight="1" x14ac:dyDescent="0.25">
      <c r="A51" s="253">
        <v>9008390825204</v>
      </c>
      <c r="B51" s="250" t="s">
        <v>421</v>
      </c>
      <c r="C51" s="246">
        <v>8</v>
      </c>
      <c r="D51" s="246">
        <v>312</v>
      </c>
      <c r="E51" s="251" t="s">
        <v>211</v>
      </c>
      <c r="F51" s="256">
        <v>31201</v>
      </c>
      <c r="G51" s="247" t="s">
        <v>2</v>
      </c>
      <c r="H51" s="199" t="s">
        <v>213</v>
      </c>
      <c r="I51" s="199" t="s">
        <v>27</v>
      </c>
      <c r="J51" s="199" t="s">
        <v>28</v>
      </c>
      <c r="K51" s="199" t="s">
        <v>28</v>
      </c>
      <c r="L51" s="248"/>
    </row>
    <row r="52" spans="1:12" ht="15" customHeight="1" x14ac:dyDescent="0.25">
      <c r="A52" s="253">
        <v>9008390655771</v>
      </c>
      <c r="B52" s="250" t="s">
        <v>474</v>
      </c>
      <c r="C52" s="246">
        <v>11</v>
      </c>
      <c r="D52" s="246">
        <v>315</v>
      </c>
      <c r="E52" s="251" t="s">
        <v>219</v>
      </c>
      <c r="F52" s="256">
        <v>31504</v>
      </c>
      <c r="G52" s="247" t="s">
        <v>2</v>
      </c>
      <c r="H52" s="199" t="s">
        <v>221</v>
      </c>
      <c r="I52" s="199" t="s">
        <v>27</v>
      </c>
      <c r="J52" s="199" t="s">
        <v>28</v>
      </c>
      <c r="K52" s="199" t="s">
        <v>28</v>
      </c>
      <c r="L52" s="248"/>
    </row>
    <row r="53" spans="1:12" ht="15" customHeight="1" x14ac:dyDescent="0.25">
      <c r="A53" s="253">
        <v>9008390712610</v>
      </c>
      <c r="B53" s="250" t="s">
        <v>475</v>
      </c>
      <c r="C53" s="246">
        <v>11</v>
      </c>
      <c r="D53" s="246">
        <v>315</v>
      </c>
      <c r="E53" s="251" t="s">
        <v>219</v>
      </c>
      <c r="F53" s="256">
        <v>31505</v>
      </c>
      <c r="G53" s="247" t="s">
        <v>2</v>
      </c>
      <c r="H53" s="199" t="s">
        <v>221</v>
      </c>
      <c r="I53" s="199" t="s">
        <v>27</v>
      </c>
      <c r="J53" s="199" t="s">
        <v>28</v>
      </c>
      <c r="K53" s="199" t="s">
        <v>28</v>
      </c>
      <c r="L53" s="248"/>
    </row>
    <row r="54" spans="1:12" ht="15" customHeight="1" x14ac:dyDescent="0.25">
      <c r="A54" s="253">
        <v>9008390504697</v>
      </c>
      <c r="B54" s="250" t="s">
        <v>322</v>
      </c>
      <c r="C54" s="246">
        <v>2</v>
      </c>
      <c r="D54" s="246">
        <v>306</v>
      </c>
      <c r="E54" s="251" t="s">
        <v>296</v>
      </c>
      <c r="F54" s="256">
        <v>30646</v>
      </c>
      <c r="G54" s="247" t="s">
        <v>2</v>
      </c>
      <c r="H54" s="199" t="s">
        <v>293</v>
      </c>
      <c r="I54" s="199" t="s">
        <v>27</v>
      </c>
      <c r="J54" s="199" t="s">
        <v>28</v>
      </c>
      <c r="K54" s="199" t="s">
        <v>28</v>
      </c>
      <c r="L54" s="248"/>
    </row>
    <row r="55" spans="1:12" ht="15" customHeight="1" x14ac:dyDescent="0.25">
      <c r="A55" s="253">
        <v>9008390014189</v>
      </c>
      <c r="B55" s="250" t="s">
        <v>511</v>
      </c>
      <c r="C55" s="246">
        <v>12</v>
      </c>
      <c r="D55" s="246">
        <v>316</v>
      </c>
      <c r="E55" s="251" t="s">
        <v>222</v>
      </c>
      <c r="F55" s="256">
        <v>31605</v>
      </c>
      <c r="G55" s="247" t="s">
        <v>2</v>
      </c>
      <c r="H55" s="199" t="s">
        <v>224</v>
      </c>
      <c r="I55" s="199" t="s">
        <v>27</v>
      </c>
      <c r="J55" s="199" t="s">
        <v>28</v>
      </c>
      <c r="K55" s="199" t="s">
        <v>28</v>
      </c>
      <c r="L55" s="248"/>
    </row>
    <row r="56" spans="1:12" ht="15" customHeight="1" x14ac:dyDescent="0.25">
      <c r="A56" s="253">
        <v>9008390301050</v>
      </c>
      <c r="B56" s="250" t="s">
        <v>588</v>
      </c>
      <c r="C56" s="246">
        <v>17</v>
      </c>
      <c r="D56" s="246">
        <v>319</v>
      </c>
      <c r="E56" s="251" t="s">
        <v>803</v>
      </c>
      <c r="F56" s="256">
        <v>31903</v>
      </c>
      <c r="G56" s="247" t="s">
        <v>2</v>
      </c>
      <c r="H56" s="199" t="s">
        <v>243</v>
      </c>
      <c r="I56" s="199" t="s">
        <v>27</v>
      </c>
      <c r="J56" s="199" t="s">
        <v>28</v>
      </c>
      <c r="K56" s="199" t="s">
        <v>28</v>
      </c>
      <c r="L56" s="248"/>
    </row>
    <row r="57" spans="1:12" ht="15" customHeight="1" x14ac:dyDescent="0.25">
      <c r="A57" s="253">
        <v>9008390644959</v>
      </c>
      <c r="B57" s="250" t="s">
        <v>589</v>
      </c>
      <c r="C57" s="246">
        <v>17</v>
      </c>
      <c r="D57" s="246">
        <v>319</v>
      </c>
      <c r="E57" s="251" t="s">
        <v>803</v>
      </c>
      <c r="F57" s="256">
        <v>31904</v>
      </c>
      <c r="G57" s="247" t="s">
        <v>2</v>
      </c>
      <c r="H57" s="199" t="s">
        <v>243</v>
      </c>
      <c r="I57" s="199" t="s">
        <v>27</v>
      </c>
      <c r="J57" s="199" t="s">
        <v>28</v>
      </c>
      <c r="K57" s="199" t="s">
        <v>28</v>
      </c>
      <c r="L57" s="248"/>
    </row>
    <row r="58" spans="1:12" ht="15" customHeight="1" x14ac:dyDescent="0.25">
      <c r="A58" s="253">
        <v>9008390631102</v>
      </c>
      <c r="B58" s="250" t="s">
        <v>370</v>
      </c>
      <c r="C58" s="246">
        <v>5</v>
      </c>
      <c r="D58" s="246">
        <v>309</v>
      </c>
      <c r="E58" s="251" t="s">
        <v>373</v>
      </c>
      <c r="F58" s="256">
        <v>30903</v>
      </c>
      <c r="G58" s="247" t="s">
        <v>2</v>
      </c>
      <c r="H58" s="199" t="s">
        <v>369</v>
      </c>
      <c r="I58" s="199" t="s">
        <v>27</v>
      </c>
      <c r="J58" s="199" t="s">
        <v>28</v>
      </c>
      <c r="K58" s="199" t="s">
        <v>28</v>
      </c>
      <c r="L58" s="248"/>
    </row>
    <row r="59" spans="1:12" ht="15" customHeight="1" x14ac:dyDescent="0.25">
      <c r="A59" s="253">
        <v>9008390463741</v>
      </c>
      <c r="B59" s="250" t="s">
        <v>547</v>
      </c>
      <c r="C59" s="246">
        <v>16</v>
      </c>
      <c r="D59" s="246">
        <v>318</v>
      </c>
      <c r="E59" s="251" t="s">
        <v>560</v>
      </c>
      <c r="F59" s="256">
        <v>31804</v>
      </c>
      <c r="G59" s="247" t="s">
        <v>2</v>
      </c>
      <c r="H59" s="199" t="s">
        <v>859</v>
      </c>
      <c r="I59" s="199" t="s">
        <v>27</v>
      </c>
      <c r="J59" s="199" t="s">
        <v>28</v>
      </c>
      <c r="K59" s="199" t="s">
        <v>28</v>
      </c>
      <c r="L59" s="248"/>
    </row>
    <row r="60" spans="1:12" ht="15" customHeight="1" x14ac:dyDescent="0.25">
      <c r="A60" s="253">
        <v>9008390125397</v>
      </c>
      <c r="B60" s="250" t="s">
        <v>528</v>
      </c>
      <c r="C60" s="246">
        <v>15</v>
      </c>
      <c r="D60" s="246">
        <v>317</v>
      </c>
      <c r="E60" s="251" t="s">
        <v>240</v>
      </c>
      <c r="F60" s="256">
        <v>31703</v>
      </c>
      <c r="G60" s="247" t="s">
        <v>6</v>
      </c>
      <c r="H60" s="199" t="s">
        <v>864</v>
      </c>
      <c r="I60" s="199" t="s">
        <v>27</v>
      </c>
      <c r="J60" s="199" t="s">
        <v>27</v>
      </c>
      <c r="K60" s="199" t="s">
        <v>28</v>
      </c>
      <c r="L60" s="248" t="s">
        <v>194</v>
      </c>
    </row>
    <row r="61" spans="1:12" ht="15" customHeight="1" x14ac:dyDescent="0.25">
      <c r="A61" s="253">
        <v>9008390408551</v>
      </c>
      <c r="B61" s="250" t="s">
        <v>548</v>
      </c>
      <c r="C61" s="246">
        <v>16</v>
      </c>
      <c r="D61" s="246">
        <v>318</v>
      </c>
      <c r="E61" s="251" t="s">
        <v>560</v>
      </c>
      <c r="F61" s="256">
        <v>31805</v>
      </c>
      <c r="G61" s="247" t="s">
        <v>2</v>
      </c>
      <c r="H61" s="199" t="s">
        <v>859</v>
      </c>
      <c r="I61" s="199" t="s">
        <v>27</v>
      </c>
      <c r="J61" s="199" t="s">
        <v>28</v>
      </c>
      <c r="K61" s="199" t="s">
        <v>28</v>
      </c>
      <c r="L61" s="248"/>
    </row>
    <row r="62" spans="1:12" ht="15" customHeight="1" x14ac:dyDescent="0.25">
      <c r="A62" s="253">
        <v>9008390038833</v>
      </c>
      <c r="B62" s="250" t="s">
        <v>702</v>
      </c>
      <c r="C62" s="246">
        <v>21</v>
      </c>
      <c r="D62" s="246">
        <v>323</v>
      </c>
      <c r="E62" s="251" t="s">
        <v>806</v>
      </c>
      <c r="F62" s="256">
        <v>32325</v>
      </c>
      <c r="G62" s="247" t="s">
        <v>5</v>
      </c>
      <c r="H62" s="199" t="s">
        <v>248</v>
      </c>
      <c r="I62" s="199" t="s">
        <v>28</v>
      </c>
      <c r="J62" s="199" t="s">
        <v>28</v>
      </c>
      <c r="K62" s="199" t="s">
        <v>28</v>
      </c>
      <c r="L62" s="248"/>
    </row>
    <row r="63" spans="1:12" ht="15" customHeight="1" x14ac:dyDescent="0.25">
      <c r="A63" s="253">
        <v>9008390608609</v>
      </c>
      <c r="B63" s="250" t="s">
        <v>178</v>
      </c>
      <c r="C63" s="246">
        <v>3</v>
      </c>
      <c r="D63" s="246">
        <v>307</v>
      </c>
      <c r="E63" s="251" t="s">
        <v>178</v>
      </c>
      <c r="F63" s="256">
        <v>30704</v>
      </c>
      <c r="G63" s="247" t="s">
        <v>2</v>
      </c>
      <c r="H63" s="199" t="s">
        <v>180</v>
      </c>
      <c r="I63" s="199" t="s">
        <v>27</v>
      </c>
      <c r="J63" s="199" t="s">
        <v>28</v>
      </c>
      <c r="K63" s="199" t="s">
        <v>28</v>
      </c>
      <c r="L63" s="248"/>
    </row>
    <row r="64" spans="1:12" ht="15" customHeight="1" x14ac:dyDescent="0.25">
      <c r="A64" s="253">
        <v>9008390037430</v>
      </c>
      <c r="B64" s="250" t="s">
        <v>529</v>
      </c>
      <c r="C64" s="246">
        <v>15</v>
      </c>
      <c r="D64" s="246">
        <v>317</v>
      </c>
      <c r="E64" s="251" t="s">
        <v>240</v>
      </c>
      <c r="F64" s="256">
        <v>31704</v>
      </c>
      <c r="G64" s="247" t="s">
        <v>2</v>
      </c>
      <c r="H64" s="199" t="s">
        <v>864</v>
      </c>
      <c r="I64" s="199" t="s">
        <v>27</v>
      </c>
      <c r="J64" s="199" t="s">
        <v>28</v>
      </c>
      <c r="K64" s="199" t="s">
        <v>28</v>
      </c>
      <c r="L64" s="248"/>
    </row>
    <row r="65" spans="1:12" ht="15" customHeight="1" x14ac:dyDescent="0.25">
      <c r="A65" s="253">
        <v>9008390618653</v>
      </c>
      <c r="B65" s="250" t="s">
        <v>404</v>
      </c>
      <c r="C65" s="246">
        <v>7</v>
      </c>
      <c r="D65" s="246">
        <v>311</v>
      </c>
      <c r="E65" s="251" t="s">
        <v>209</v>
      </c>
      <c r="F65" s="256">
        <v>31102</v>
      </c>
      <c r="G65" s="247" t="s">
        <v>2</v>
      </c>
      <c r="H65" s="199" t="s">
        <v>861</v>
      </c>
      <c r="I65" s="199" t="s">
        <v>27</v>
      </c>
      <c r="J65" s="199" t="s">
        <v>28</v>
      </c>
      <c r="K65" s="199" t="s">
        <v>28</v>
      </c>
      <c r="L65" s="248"/>
    </row>
    <row r="66" spans="1:12" ht="15" customHeight="1" x14ac:dyDescent="0.25">
      <c r="A66" s="253">
        <v>9008390595381</v>
      </c>
      <c r="B66" s="250" t="s">
        <v>549</v>
      </c>
      <c r="C66" s="246">
        <v>16</v>
      </c>
      <c r="D66" s="246">
        <v>318</v>
      </c>
      <c r="E66" s="251" t="s">
        <v>560</v>
      </c>
      <c r="F66" s="256">
        <v>31806</v>
      </c>
      <c r="G66" s="247" t="s">
        <v>2</v>
      </c>
      <c r="H66" s="199" t="s">
        <v>859</v>
      </c>
      <c r="I66" s="199" t="s">
        <v>27</v>
      </c>
      <c r="J66" s="199" t="s">
        <v>28</v>
      </c>
      <c r="K66" s="199" t="s">
        <v>28</v>
      </c>
      <c r="L66" s="248"/>
    </row>
    <row r="67" spans="1:12" ht="15" customHeight="1" x14ac:dyDescent="0.25">
      <c r="A67" s="253">
        <v>9008390640463</v>
      </c>
      <c r="B67" s="250" t="s">
        <v>405</v>
      </c>
      <c r="C67" s="246">
        <v>7</v>
      </c>
      <c r="D67" s="246">
        <v>311</v>
      </c>
      <c r="E67" s="251" t="s">
        <v>209</v>
      </c>
      <c r="F67" s="256">
        <v>31103</v>
      </c>
      <c r="G67" s="247" t="s">
        <v>2</v>
      </c>
      <c r="H67" s="199" t="s">
        <v>861</v>
      </c>
      <c r="I67" s="199" t="s">
        <v>27</v>
      </c>
      <c r="J67" s="199" t="s">
        <v>28</v>
      </c>
      <c r="K67" s="199" t="s">
        <v>28</v>
      </c>
      <c r="L67" s="248"/>
    </row>
    <row r="68" spans="1:12" ht="15" customHeight="1" x14ac:dyDescent="0.25">
      <c r="A68" s="253">
        <v>9008390149324</v>
      </c>
      <c r="B68" s="250" t="s">
        <v>578</v>
      </c>
      <c r="C68" s="246">
        <v>16</v>
      </c>
      <c r="D68" s="246">
        <v>318</v>
      </c>
      <c r="E68" s="251" t="s">
        <v>560</v>
      </c>
      <c r="F68" s="256">
        <v>31842</v>
      </c>
      <c r="G68" s="247" t="s">
        <v>2</v>
      </c>
      <c r="H68" s="199" t="s">
        <v>859</v>
      </c>
      <c r="I68" s="199" t="s">
        <v>27</v>
      </c>
      <c r="J68" s="199" t="s">
        <v>28</v>
      </c>
      <c r="K68" s="199" t="s">
        <v>28</v>
      </c>
      <c r="L68" s="248"/>
    </row>
    <row r="69" spans="1:12" ht="15" customHeight="1" x14ac:dyDescent="0.25">
      <c r="A69" s="253">
        <v>9008390596708</v>
      </c>
      <c r="B69" s="250" t="s">
        <v>337</v>
      </c>
      <c r="C69" s="246">
        <v>4</v>
      </c>
      <c r="D69" s="246">
        <v>308</v>
      </c>
      <c r="E69" s="251" t="s">
        <v>186</v>
      </c>
      <c r="F69" s="256">
        <v>30808</v>
      </c>
      <c r="G69" s="247" t="s">
        <v>2</v>
      </c>
      <c r="H69" s="199" t="s">
        <v>865</v>
      </c>
      <c r="I69" s="199" t="s">
        <v>27</v>
      </c>
      <c r="J69" s="199" t="s">
        <v>28</v>
      </c>
      <c r="K69" s="199" t="s">
        <v>28</v>
      </c>
      <c r="L69" s="248"/>
    </row>
    <row r="70" spans="1:12" ht="15" customHeight="1" x14ac:dyDescent="0.25">
      <c r="A70" s="253">
        <v>9008390789544</v>
      </c>
      <c r="B70" s="250" t="s">
        <v>664</v>
      </c>
      <c r="C70" s="246">
        <v>20</v>
      </c>
      <c r="D70" s="246">
        <v>322</v>
      </c>
      <c r="E70" s="251" t="s">
        <v>675</v>
      </c>
      <c r="F70" s="256">
        <v>32202</v>
      </c>
      <c r="G70" s="247" t="s">
        <v>2</v>
      </c>
      <c r="H70" s="199" t="s">
        <v>245</v>
      </c>
      <c r="I70" s="199" t="s">
        <v>27</v>
      </c>
      <c r="J70" s="199" t="s">
        <v>28</v>
      </c>
      <c r="K70" s="199" t="s">
        <v>28</v>
      </c>
      <c r="L70" s="248"/>
    </row>
    <row r="71" spans="1:12" ht="15" customHeight="1" x14ac:dyDescent="0.25">
      <c r="A71" s="253">
        <v>9008390268124</v>
      </c>
      <c r="B71" s="250" t="s">
        <v>665</v>
      </c>
      <c r="C71" s="246">
        <v>20</v>
      </c>
      <c r="D71" s="246">
        <v>322</v>
      </c>
      <c r="E71" s="251" t="s">
        <v>675</v>
      </c>
      <c r="F71" s="256">
        <v>32203</v>
      </c>
      <c r="G71" s="247" t="s">
        <v>2</v>
      </c>
      <c r="H71" s="199" t="s">
        <v>245</v>
      </c>
      <c r="I71" s="199" t="s">
        <v>27</v>
      </c>
      <c r="J71" s="199" t="s">
        <v>28</v>
      </c>
      <c r="K71" s="199" t="s">
        <v>28</v>
      </c>
      <c r="L71" s="248"/>
    </row>
    <row r="72" spans="1:12" ht="15" customHeight="1" x14ac:dyDescent="0.25">
      <c r="A72" s="253">
        <v>9008390700402</v>
      </c>
      <c r="B72" s="250" t="s">
        <v>476</v>
      </c>
      <c r="C72" s="246">
        <v>11</v>
      </c>
      <c r="D72" s="246">
        <v>315</v>
      </c>
      <c r="E72" s="251" t="s">
        <v>219</v>
      </c>
      <c r="F72" s="256">
        <v>31506</v>
      </c>
      <c r="G72" s="247" t="s">
        <v>2</v>
      </c>
      <c r="H72" s="199" t="s">
        <v>221</v>
      </c>
      <c r="I72" s="199" t="s">
        <v>27</v>
      </c>
      <c r="J72" s="199" t="s">
        <v>28</v>
      </c>
      <c r="K72" s="199" t="s">
        <v>28</v>
      </c>
      <c r="L72" s="248"/>
    </row>
    <row r="73" spans="1:12" ht="15" customHeight="1" x14ac:dyDescent="0.25">
      <c r="A73" s="253">
        <v>9008390043455</v>
      </c>
      <c r="B73" s="250" t="s">
        <v>512</v>
      </c>
      <c r="C73" s="246">
        <v>12</v>
      </c>
      <c r="D73" s="246">
        <v>316</v>
      </c>
      <c r="E73" s="251" t="s">
        <v>222</v>
      </c>
      <c r="F73" s="256">
        <v>31606</v>
      </c>
      <c r="G73" s="247" t="s">
        <v>2</v>
      </c>
      <c r="H73" s="199" t="s">
        <v>224</v>
      </c>
      <c r="I73" s="199" t="s">
        <v>27</v>
      </c>
      <c r="J73" s="199" t="s">
        <v>28</v>
      </c>
      <c r="K73" s="199" t="s">
        <v>28</v>
      </c>
      <c r="L73" s="248"/>
    </row>
    <row r="74" spans="1:12" ht="15" customHeight="1" x14ac:dyDescent="0.25">
      <c r="A74" s="253">
        <v>9008390594674</v>
      </c>
      <c r="B74" s="250" t="s">
        <v>406</v>
      </c>
      <c r="C74" s="246">
        <v>7</v>
      </c>
      <c r="D74" s="246">
        <v>311</v>
      </c>
      <c r="E74" s="251" t="s">
        <v>209</v>
      </c>
      <c r="F74" s="256">
        <v>31104</v>
      </c>
      <c r="G74" s="247" t="s">
        <v>2</v>
      </c>
      <c r="H74" s="199" t="s">
        <v>861</v>
      </c>
      <c r="I74" s="199" t="s">
        <v>27</v>
      </c>
      <c r="J74" s="199" t="s">
        <v>28</v>
      </c>
      <c r="K74" s="199" t="s">
        <v>28</v>
      </c>
      <c r="L74" s="248"/>
    </row>
    <row r="75" spans="1:12" ht="15" customHeight="1" x14ac:dyDescent="0.25">
      <c r="A75" s="253">
        <v>9008390608623</v>
      </c>
      <c r="B75" s="250" t="s">
        <v>338</v>
      </c>
      <c r="C75" s="246">
        <v>4</v>
      </c>
      <c r="D75" s="246">
        <v>308</v>
      </c>
      <c r="E75" s="251" t="s">
        <v>186</v>
      </c>
      <c r="F75" s="256">
        <v>30810</v>
      </c>
      <c r="G75" s="247" t="s">
        <v>2</v>
      </c>
      <c r="H75" s="199" t="s">
        <v>865</v>
      </c>
      <c r="I75" s="199" t="s">
        <v>27</v>
      </c>
      <c r="J75" s="199" t="s">
        <v>28</v>
      </c>
      <c r="K75" s="199" t="s">
        <v>28</v>
      </c>
      <c r="L75" s="248"/>
    </row>
    <row r="76" spans="1:12" ht="15" customHeight="1" x14ac:dyDescent="0.25">
      <c r="A76" s="253">
        <v>9008390591314</v>
      </c>
      <c r="B76" s="250" t="s">
        <v>455</v>
      </c>
      <c r="C76" s="246">
        <v>9</v>
      </c>
      <c r="D76" s="246">
        <v>313</v>
      </c>
      <c r="E76" s="251" t="s">
        <v>802</v>
      </c>
      <c r="F76" s="256">
        <v>31356</v>
      </c>
      <c r="G76" s="247" t="s">
        <v>2</v>
      </c>
      <c r="H76" s="199" t="s">
        <v>218</v>
      </c>
      <c r="I76" s="199" t="s">
        <v>27</v>
      </c>
      <c r="J76" s="199" t="s">
        <v>28</v>
      </c>
      <c r="K76" s="199" t="s">
        <v>28</v>
      </c>
      <c r="L76" s="248"/>
    </row>
    <row r="77" spans="1:12" ht="15" customHeight="1" x14ac:dyDescent="0.25">
      <c r="A77" s="253">
        <v>9008390544006</v>
      </c>
      <c r="B77" s="250" t="s">
        <v>220</v>
      </c>
      <c r="C77" s="246">
        <v>11</v>
      </c>
      <c r="D77" s="246">
        <v>315</v>
      </c>
      <c r="E77" s="251" t="s">
        <v>219</v>
      </c>
      <c r="F77" s="256">
        <v>31507</v>
      </c>
      <c r="G77" s="247" t="s">
        <v>2</v>
      </c>
      <c r="H77" s="199" t="s">
        <v>221</v>
      </c>
      <c r="I77" s="199" t="s">
        <v>27</v>
      </c>
      <c r="J77" s="199" t="s">
        <v>28</v>
      </c>
      <c r="K77" s="199" t="s">
        <v>28</v>
      </c>
      <c r="L77" s="248"/>
    </row>
    <row r="78" spans="1:12" ht="15" customHeight="1" x14ac:dyDescent="0.25">
      <c r="A78" s="253">
        <v>9008390596715</v>
      </c>
      <c r="B78" s="250" t="s">
        <v>339</v>
      </c>
      <c r="C78" s="246">
        <v>4</v>
      </c>
      <c r="D78" s="246">
        <v>308</v>
      </c>
      <c r="E78" s="251" t="s">
        <v>186</v>
      </c>
      <c r="F78" s="256">
        <v>30811</v>
      </c>
      <c r="G78" s="247" t="s">
        <v>2</v>
      </c>
      <c r="H78" s="199" t="s">
        <v>865</v>
      </c>
      <c r="I78" s="199" t="s">
        <v>27</v>
      </c>
      <c r="J78" s="199" t="s">
        <v>28</v>
      </c>
      <c r="K78" s="199" t="s">
        <v>28</v>
      </c>
      <c r="L78" s="248"/>
    </row>
    <row r="79" spans="1:12" ht="15" customHeight="1" x14ac:dyDescent="0.25">
      <c r="A79" s="253">
        <v>9008390592281</v>
      </c>
      <c r="B79" s="250" t="s">
        <v>431</v>
      </c>
      <c r="C79" s="246">
        <v>9</v>
      </c>
      <c r="D79" s="246">
        <v>313</v>
      </c>
      <c r="E79" s="251" t="s">
        <v>802</v>
      </c>
      <c r="F79" s="256">
        <v>31304</v>
      </c>
      <c r="G79" s="247" t="s">
        <v>2</v>
      </c>
      <c r="H79" s="199" t="s">
        <v>218</v>
      </c>
      <c r="I79" s="199" t="s">
        <v>27</v>
      </c>
      <c r="J79" s="199" t="s">
        <v>28</v>
      </c>
      <c r="K79" s="199" t="s">
        <v>28</v>
      </c>
      <c r="L79" s="248"/>
    </row>
    <row r="80" spans="1:12" ht="15" customHeight="1" x14ac:dyDescent="0.25">
      <c r="A80" s="253">
        <v>9008390040676</v>
      </c>
      <c r="B80" s="250" t="s">
        <v>682</v>
      </c>
      <c r="C80" s="246">
        <v>21</v>
      </c>
      <c r="D80" s="246">
        <v>323</v>
      </c>
      <c r="E80" s="251" t="s">
        <v>806</v>
      </c>
      <c r="F80" s="256">
        <v>32304</v>
      </c>
      <c r="G80" s="247" t="s">
        <v>5</v>
      </c>
      <c r="H80" s="199" t="s">
        <v>248</v>
      </c>
      <c r="I80" s="199" t="s">
        <v>28</v>
      </c>
      <c r="J80" s="199" t="s">
        <v>28</v>
      </c>
      <c r="K80" s="199" t="s">
        <v>28</v>
      </c>
      <c r="L80" s="248"/>
    </row>
    <row r="81" spans="1:12" ht="15" customHeight="1" x14ac:dyDescent="0.25">
      <c r="A81" s="253">
        <v>9008390134009</v>
      </c>
      <c r="B81" s="250" t="s">
        <v>189</v>
      </c>
      <c r="C81" s="246">
        <v>4</v>
      </c>
      <c r="D81" s="246">
        <v>308</v>
      </c>
      <c r="E81" s="251" t="s">
        <v>186</v>
      </c>
      <c r="F81" s="256">
        <v>30812</v>
      </c>
      <c r="G81" s="247" t="s">
        <v>2</v>
      </c>
      <c r="H81" s="199" t="s">
        <v>865</v>
      </c>
      <c r="I81" s="199" t="s">
        <v>27</v>
      </c>
      <c r="J81" s="199" t="s">
        <v>28</v>
      </c>
      <c r="K81" s="199" t="s">
        <v>28</v>
      </c>
      <c r="L81" s="248"/>
    </row>
    <row r="82" spans="1:12" ht="15" customHeight="1" x14ac:dyDescent="0.25">
      <c r="A82" s="253">
        <v>9008390655641</v>
      </c>
      <c r="B82" s="250" t="s">
        <v>715</v>
      </c>
      <c r="C82" s="246">
        <v>22</v>
      </c>
      <c r="D82" s="246">
        <v>307</v>
      </c>
      <c r="E82" s="251" t="s">
        <v>178</v>
      </c>
      <c r="F82" s="256">
        <v>30729</v>
      </c>
      <c r="G82" s="247" t="s">
        <v>2</v>
      </c>
      <c r="H82" s="199" t="s">
        <v>250</v>
      </c>
      <c r="I82" s="199" t="s">
        <v>27</v>
      </c>
      <c r="J82" s="199" t="s">
        <v>28</v>
      </c>
      <c r="K82" s="199" t="s">
        <v>28</v>
      </c>
      <c r="L82" s="248"/>
    </row>
    <row r="83" spans="1:12" ht="15" customHeight="1" x14ac:dyDescent="0.25">
      <c r="A83" s="253">
        <v>9008390596555</v>
      </c>
      <c r="B83" s="250" t="s">
        <v>298</v>
      </c>
      <c r="C83" s="246">
        <v>2</v>
      </c>
      <c r="D83" s="246">
        <v>306</v>
      </c>
      <c r="E83" s="251" t="s">
        <v>296</v>
      </c>
      <c r="F83" s="256">
        <v>30607</v>
      </c>
      <c r="G83" s="247" t="s">
        <v>2</v>
      </c>
      <c r="H83" s="199" t="s">
        <v>293</v>
      </c>
      <c r="I83" s="199" t="s">
        <v>27</v>
      </c>
      <c r="J83" s="199" t="s">
        <v>28</v>
      </c>
      <c r="K83" s="199" t="s">
        <v>28</v>
      </c>
      <c r="L83" s="248"/>
    </row>
    <row r="84" spans="1:12" ht="15" customHeight="1" x14ac:dyDescent="0.25">
      <c r="A84" s="253">
        <v>9008390308455</v>
      </c>
      <c r="B84" s="250" t="s">
        <v>730</v>
      </c>
      <c r="C84" s="246">
        <v>23</v>
      </c>
      <c r="D84" s="246">
        <v>325</v>
      </c>
      <c r="E84" s="251" t="s">
        <v>807</v>
      </c>
      <c r="F84" s="256">
        <v>32504</v>
      </c>
      <c r="G84" s="247" t="s">
        <v>2</v>
      </c>
      <c r="H84" s="199" t="s">
        <v>862</v>
      </c>
      <c r="I84" s="199" t="s">
        <v>27</v>
      </c>
      <c r="J84" s="199" t="s">
        <v>28</v>
      </c>
      <c r="K84" s="199" t="s">
        <v>28</v>
      </c>
      <c r="L84" s="248"/>
    </row>
    <row r="85" spans="1:12" ht="15" customHeight="1" x14ac:dyDescent="0.25">
      <c r="A85" s="253">
        <v>9008390507391</v>
      </c>
      <c r="B85" s="250" t="s">
        <v>340</v>
      </c>
      <c r="C85" s="246">
        <v>4</v>
      </c>
      <c r="D85" s="246">
        <v>308</v>
      </c>
      <c r="E85" s="251" t="s">
        <v>186</v>
      </c>
      <c r="F85" s="256">
        <v>30813</v>
      </c>
      <c r="G85" s="247" t="s">
        <v>2</v>
      </c>
      <c r="H85" s="199" t="s">
        <v>865</v>
      </c>
      <c r="I85" s="199" t="s">
        <v>27</v>
      </c>
      <c r="J85" s="199" t="s">
        <v>28</v>
      </c>
      <c r="K85" s="199" t="s">
        <v>28</v>
      </c>
      <c r="L85" s="248"/>
    </row>
    <row r="86" spans="1:12" ht="15" customHeight="1" x14ac:dyDescent="0.25">
      <c r="A86" s="253">
        <v>9008390645154</v>
      </c>
      <c r="B86" s="250" t="s">
        <v>550</v>
      </c>
      <c r="C86" s="246">
        <v>16</v>
      </c>
      <c r="D86" s="246">
        <v>318</v>
      </c>
      <c r="E86" s="251" t="s">
        <v>560</v>
      </c>
      <c r="F86" s="256">
        <v>31807</v>
      </c>
      <c r="G86" s="247" t="s">
        <v>2</v>
      </c>
      <c r="H86" s="199" t="s">
        <v>859</v>
      </c>
      <c r="I86" s="199" t="s">
        <v>27</v>
      </c>
      <c r="J86" s="199" t="s">
        <v>28</v>
      </c>
      <c r="K86" s="199" t="s">
        <v>28</v>
      </c>
      <c r="L86" s="248"/>
    </row>
    <row r="87" spans="1:12" ht="15" customHeight="1" x14ac:dyDescent="0.25">
      <c r="A87" s="253">
        <v>9008390321980</v>
      </c>
      <c r="B87" s="250" t="s">
        <v>407</v>
      </c>
      <c r="C87" s="246">
        <v>7</v>
      </c>
      <c r="D87" s="246">
        <v>311</v>
      </c>
      <c r="E87" s="251" t="s">
        <v>209</v>
      </c>
      <c r="F87" s="256">
        <v>31105</v>
      </c>
      <c r="G87" s="247" t="s">
        <v>2</v>
      </c>
      <c r="H87" s="199" t="s">
        <v>861</v>
      </c>
      <c r="I87" s="199" t="s">
        <v>27</v>
      </c>
      <c r="J87" s="199" t="s">
        <v>28</v>
      </c>
      <c r="K87" s="199" t="s">
        <v>28</v>
      </c>
      <c r="L87" s="248"/>
    </row>
    <row r="88" spans="1:12" ht="15" customHeight="1" x14ac:dyDescent="0.25">
      <c r="A88" s="253">
        <v>9008390034729</v>
      </c>
      <c r="B88" s="250" t="s">
        <v>683</v>
      </c>
      <c r="C88" s="246">
        <v>21</v>
      </c>
      <c r="D88" s="246">
        <v>323</v>
      </c>
      <c r="E88" s="251" t="s">
        <v>806</v>
      </c>
      <c r="F88" s="256">
        <v>32305</v>
      </c>
      <c r="G88" s="247" t="s">
        <v>5</v>
      </c>
      <c r="H88" s="199" t="s">
        <v>248</v>
      </c>
      <c r="I88" s="199" t="s">
        <v>28</v>
      </c>
      <c r="J88" s="199" t="s">
        <v>28</v>
      </c>
      <c r="K88" s="199" t="s">
        <v>28</v>
      </c>
      <c r="L88" s="248"/>
    </row>
    <row r="89" spans="1:12" ht="15" customHeight="1" x14ac:dyDescent="0.25">
      <c r="A89" s="253">
        <v>9008390771860</v>
      </c>
      <c r="B89" s="250" t="s">
        <v>371</v>
      </c>
      <c r="C89" s="246">
        <v>5</v>
      </c>
      <c r="D89" s="246">
        <v>309</v>
      </c>
      <c r="E89" s="251" t="s">
        <v>373</v>
      </c>
      <c r="F89" s="256">
        <v>30904</v>
      </c>
      <c r="G89" s="247" t="s">
        <v>2</v>
      </c>
      <c r="H89" s="199" t="s">
        <v>369</v>
      </c>
      <c r="I89" s="199" t="s">
        <v>27</v>
      </c>
      <c r="J89" s="199" t="s">
        <v>28</v>
      </c>
      <c r="K89" s="199" t="s">
        <v>28</v>
      </c>
      <c r="L89" s="248"/>
    </row>
    <row r="90" spans="1:12" ht="15" customHeight="1" x14ac:dyDescent="0.25">
      <c r="A90" s="253">
        <v>9008390646267</v>
      </c>
      <c r="B90" s="250" t="s">
        <v>590</v>
      </c>
      <c r="C90" s="246">
        <v>17</v>
      </c>
      <c r="D90" s="246">
        <v>319</v>
      </c>
      <c r="E90" s="251" t="s">
        <v>803</v>
      </c>
      <c r="F90" s="256">
        <v>31905</v>
      </c>
      <c r="G90" s="247" t="s">
        <v>2</v>
      </c>
      <c r="H90" s="199" t="s">
        <v>243</v>
      </c>
      <c r="I90" s="199" t="s">
        <v>27</v>
      </c>
      <c r="J90" s="199" t="s">
        <v>28</v>
      </c>
      <c r="K90" s="199" t="s">
        <v>28</v>
      </c>
      <c r="L90" s="248"/>
    </row>
    <row r="91" spans="1:12" ht="15" customHeight="1" x14ac:dyDescent="0.25">
      <c r="A91" s="253">
        <v>9008390624296</v>
      </c>
      <c r="B91" s="250" t="s">
        <v>372</v>
      </c>
      <c r="C91" s="246">
        <v>5</v>
      </c>
      <c r="D91" s="246">
        <v>309</v>
      </c>
      <c r="E91" s="251" t="s">
        <v>373</v>
      </c>
      <c r="F91" s="256">
        <v>30906</v>
      </c>
      <c r="G91" s="247" t="s">
        <v>2</v>
      </c>
      <c r="H91" s="199" t="s">
        <v>369</v>
      </c>
      <c r="I91" s="199" t="s">
        <v>27</v>
      </c>
      <c r="J91" s="199" t="s">
        <v>28</v>
      </c>
      <c r="K91" s="199" t="s">
        <v>28</v>
      </c>
      <c r="L91" s="248"/>
    </row>
    <row r="92" spans="1:12" ht="15" customHeight="1" x14ac:dyDescent="0.25">
      <c r="A92" s="253">
        <v>9008390556801</v>
      </c>
      <c r="B92" s="250" t="s">
        <v>509</v>
      </c>
      <c r="C92" s="246">
        <v>11</v>
      </c>
      <c r="D92" s="246">
        <v>315</v>
      </c>
      <c r="E92" s="251" t="s">
        <v>219</v>
      </c>
      <c r="F92" s="256">
        <v>31553</v>
      </c>
      <c r="G92" s="247" t="s">
        <v>2</v>
      </c>
      <c r="H92" s="199" t="s">
        <v>221</v>
      </c>
      <c r="I92" s="199" t="s">
        <v>27</v>
      </c>
      <c r="J92" s="199" t="s">
        <v>28</v>
      </c>
      <c r="K92" s="199" t="s">
        <v>28</v>
      </c>
      <c r="L92" s="248"/>
    </row>
    <row r="93" spans="1:12" ht="15" customHeight="1" x14ac:dyDescent="0.25">
      <c r="A93" s="253">
        <v>9008390327555</v>
      </c>
      <c r="B93" s="250" t="s">
        <v>190</v>
      </c>
      <c r="C93" s="246">
        <v>4</v>
      </c>
      <c r="D93" s="246">
        <v>308</v>
      </c>
      <c r="E93" s="251" t="s">
        <v>186</v>
      </c>
      <c r="F93" s="256">
        <v>30814</v>
      </c>
      <c r="G93" s="247" t="s">
        <v>2</v>
      </c>
      <c r="H93" s="199" t="s">
        <v>865</v>
      </c>
      <c r="I93" s="199" t="s">
        <v>27</v>
      </c>
      <c r="J93" s="199" t="s">
        <v>28</v>
      </c>
      <c r="K93" s="199" t="s">
        <v>28</v>
      </c>
      <c r="L93" s="248"/>
    </row>
    <row r="94" spans="1:12" ht="15" customHeight="1" x14ac:dyDescent="0.25">
      <c r="A94" s="253">
        <v>9008390646236</v>
      </c>
      <c r="B94" s="250" t="s">
        <v>264</v>
      </c>
      <c r="C94" s="246">
        <v>1</v>
      </c>
      <c r="D94" s="246">
        <v>305</v>
      </c>
      <c r="E94" s="251" t="s">
        <v>259</v>
      </c>
      <c r="F94" s="256">
        <v>30508</v>
      </c>
      <c r="G94" s="247" t="s">
        <v>2</v>
      </c>
      <c r="H94" s="199" t="s">
        <v>913</v>
      </c>
      <c r="I94" s="199" t="s">
        <v>27</v>
      </c>
      <c r="J94" s="199" t="s">
        <v>28</v>
      </c>
      <c r="K94" s="199" t="s">
        <v>28</v>
      </c>
      <c r="L94" s="248"/>
    </row>
    <row r="95" spans="1:12" ht="15" customHeight="1" x14ac:dyDescent="0.25">
      <c r="A95" s="253">
        <v>9008390350942</v>
      </c>
      <c r="B95" s="250" t="s">
        <v>551</v>
      </c>
      <c r="C95" s="246">
        <v>16</v>
      </c>
      <c r="D95" s="246">
        <v>318</v>
      </c>
      <c r="E95" s="251" t="s">
        <v>560</v>
      </c>
      <c r="F95" s="256">
        <v>31808</v>
      </c>
      <c r="G95" s="247" t="s">
        <v>2</v>
      </c>
      <c r="H95" s="199" t="s">
        <v>859</v>
      </c>
      <c r="I95" s="199" t="s">
        <v>27</v>
      </c>
      <c r="J95" s="199" t="s">
        <v>28</v>
      </c>
      <c r="K95" s="199" t="s">
        <v>28</v>
      </c>
      <c r="L95" s="248"/>
    </row>
    <row r="96" spans="1:12" ht="15" customHeight="1" x14ac:dyDescent="0.25">
      <c r="A96" s="253">
        <v>9008390661116</v>
      </c>
      <c r="B96" s="250" t="s">
        <v>326</v>
      </c>
      <c r="C96" s="246">
        <v>3</v>
      </c>
      <c r="D96" s="246">
        <v>307</v>
      </c>
      <c r="E96" s="251" t="s">
        <v>178</v>
      </c>
      <c r="F96" s="256">
        <v>30706</v>
      </c>
      <c r="G96" s="247" t="s">
        <v>2</v>
      </c>
      <c r="H96" s="199" t="s">
        <v>180</v>
      </c>
      <c r="I96" s="199" t="s">
        <v>27</v>
      </c>
      <c r="J96" s="199" t="s">
        <v>28</v>
      </c>
      <c r="K96" s="199" t="s">
        <v>28</v>
      </c>
      <c r="L96" s="248"/>
    </row>
    <row r="97" spans="1:12" ht="15" customHeight="1" x14ac:dyDescent="0.25">
      <c r="A97" s="253">
        <v>9008390610749</v>
      </c>
      <c r="B97" s="250" t="s">
        <v>422</v>
      </c>
      <c r="C97" s="246">
        <v>8</v>
      </c>
      <c r="D97" s="246">
        <v>312</v>
      </c>
      <c r="E97" s="251" t="s">
        <v>211</v>
      </c>
      <c r="F97" s="256">
        <v>31202</v>
      </c>
      <c r="G97" s="247" t="s">
        <v>2</v>
      </c>
      <c r="H97" s="199" t="s">
        <v>213</v>
      </c>
      <c r="I97" s="199" t="s">
        <v>27</v>
      </c>
      <c r="J97" s="199" t="s">
        <v>28</v>
      </c>
      <c r="K97" s="199" t="s">
        <v>28</v>
      </c>
      <c r="L97" s="248"/>
    </row>
    <row r="98" spans="1:12" ht="15" customHeight="1" x14ac:dyDescent="0.25">
      <c r="A98" s="253">
        <v>9008390525401</v>
      </c>
      <c r="B98" s="250" t="s">
        <v>299</v>
      </c>
      <c r="C98" s="246">
        <v>2</v>
      </c>
      <c r="D98" s="246">
        <v>306</v>
      </c>
      <c r="E98" s="251" t="s">
        <v>296</v>
      </c>
      <c r="F98" s="256">
        <v>30608</v>
      </c>
      <c r="G98" s="247" t="s">
        <v>2</v>
      </c>
      <c r="H98" s="199" t="s">
        <v>293</v>
      </c>
      <c r="I98" s="199" t="s">
        <v>27</v>
      </c>
      <c r="J98" s="199" t="s">
        <v>28</v>
      </c>
      <c r="K98" s="199" t="s">
        <v>28</v>
      </c>
      <c r="L98" s="248"/>
    </row>
    <row r="99" spans="1:12" ht="15" customHeight="1" x14ac:dyDescent="0.25">
      <c r="A99" s="253">
        <v>9008390700389</v>
      </c>
      <c r="B99" s="250" t="s">
        <v>477</v>
      </c>
      <c r="C99" s="246">
        <v>11</v>
      </c>
      <c r="D99" s="246">
        <v>315</v>
      </c>
      <c r="E99" s="251" t="s">
        <v>219</v>
      </c>
      <c r="F99" s="256">
        <v>31508</v>
      </c>
      <c r="G99" s="247" t="s">
        <v>2</v>
      </c>
      <c r="H99" s="199" t="s">
        <v>221</v>
      </c>
      <c r="I99" s="199" t="s">
        <v>27</v>
      </c>
      <c r="J99" s="199" t="s">
        <v>28</v>
      </c>
      <c r="K99" s="199" t="s">
        <v>28</v>
      </c>
      <c r="L99" s="248"/>
    </row>
    <row r="100" spans="1:12" ht="15" customHeight="1" x14ac:dyDescent="0.25">
      <c r="A100" s="253">
        <v>9008390546352</v>
      </c>
      <c r="B100" s="250" t="s">
        <v>212</v>
      </c>
      <c r="C100" s="246">
        <v>8</v>
      </c>
      <c r="D100" s="246">
        <v>312</v>
      </c>
      <c r="E100" s="251" t="s">
        <v>211</v>
      </c>
      <c r="F100" s="256">
        <v>31203</v>
      </c>
      <c r="G100" s="247" t="s">
        <v>2</v>
      </c>
      <c r="H100" s="199" t="s">
        <v>213</v>
      </c>
      <c r="I100" s="199" t="s">
        <v>27</v>
      </c>
      <c r="J100" s="199" t="s">
        <v>28</v>
      </c>
      <c r="K100" s="199" t="s">
        <v>28</v>
      </c>
      <c r="L100" s="248"/>
    </row>
    <row r="101" spans="1:12" ht="15" customHeight="1" x14ac:dyDescent="0.25">
      <c r="A101" s="253">
        <v>9008390585146</v>
      </c>
      <c r="B101" s="250" t="s">
        <v>265</v>
      </c>
      <c r="C101" s="246">
        <v>1</v>
      </c>
      <c r="D101" s="246">
        <v>305</v>
      </c>
      <c r="E101" s="251" t="s">
        <v>259</v>
      </c>
      <c r="F101" s="256">
        <v>30509</v>
      </c>
      <c r="G101" s="247" t="s">
        <v>2</v>
      </c>
      <c r="H101" s="199" t="s">
        <v>913</v>
      </c>
      <c r="I101" s="199" t="s">
        <v>27</v>
      </c>
      <c r="J101" s="199" t="s">
        <v>28</v>
      </c>
      <c r="K101" s="199" t="s">
        <v>28</v>
      </c>
      <c r="L101" s="248"/>
    </row>
    <row r="102" spans="1:12" ht="15" customHeight="1" x14ac:dyDescent="0.25">
      <c r="A102" s="253">
        <v>9008390646878</v>
      </c>
      <c r="B102" s="250" t="s">
        <v>266</v>
      </c>
      <c r="C102" s="246">
        <v>1</v>
      </c>
      <c r="D102" s="246">
        <v>305</v>
      </c>
      <c r="E102" s="251" t="s">
        <v>259</v>
      </c>
      <c r="F102" s="256">
        <v>30510</v>
      </c>
      <c r="G102" s="247" t="s">
        <v>2</v>
      </c>
      <c r="H102" s="199" t="s">
        <v>913</v>
      </c>
      <c r="I102" s="199" t="s">
        <v>27</v>
      </c>
      <c r="J102" s="199" t="s">
        <v>28</v>
      </c>
      <c r="K102" s="199" t="s">
        <v>28</v>
      </c>
      <c r="L102" s="248"/>
    </row>
    <row r="103" spans="1:12" x14ac:dyDescent="0.25">
      <c r="A103" s="253">
        <v>9008390804872</v>
      </c>
      <c r="B103" s="250" t="s">
        <v>457</v>
      </c>
      <c r="C103" s="246">
        <v>10</v>
      </c>
      <c r="D103" s="246">
        <v>314</v>
      </c>
      <c r="E103" s="251" t="s">
        <v>462</v>
      </c>
      <c r="F103" s="256">
        <v>31402</v>
      </c>
      <c r="G103" s="247" t="s">
        <v>2</v>
      </c>
      <c r="H103" s="199" t="s">
        <v>860</v>
      </c>
      <c r="I103" s="199" t="s">
        <v>27</v>
      </c>
      <c r="J103" s="199" t="s">
        <v>28</v>
      </c>
      <c r="K103" s="199" t="s">
        <v>28</v>
      </c>
      <c r="L103" s="248"/>
    </row>
    <row r="104" spans="1:12" ht="15" customHeight="1" x14ac:dyDescent="0.25">
      <c r="A104" s="253">
        <v>9008390349014</v>
      </c>
      <c r="B104" s="250" t="s">
        <v>267</v>
      </c>
      <c r="C104" s="246">
        <v>1</v>
      </c>
      <c r="D104" s="246">
        <v>305</v>
      </c>
      <c r="E104" s="251" t="s">
        <v>259</v>
      </c>
      <c r="F104" s="256">
        <v>30511</v>
      </c>
      <c r="G104" s="247" t="s">
        <v>2</v>
      </c>
      <c r="H104" s="199" t="s">
        <v>913</v>
      </c>
      <c r="I104" s="199" t="s">
        <v>27</v>
      </c>
      <c r="J104" s="199" t="s">
        <v>28</v>
      </c>
      <c r="K104" s="199" t="s">
        <v>28</v>
      </c>
      <c r="L104" s="248"/>
    </row>
    <row r="105" spans="1:12" ht="15" customHeight="1" x14ac:dyDescent="0.25">
      <c r="A105" s="253">
        <v>9008390461075</v>
      </c>
      <c r="B105" s="250" t="s">
        <v>226</v>
      </c>
      <c r="C105" s="246">
        <v>12</v>
      </c>
      <c r="D105" s="246">
        <v>316</v>
      </c>
      <c r="E105" s="251" t="s">
        <v>222</v>
      </c>
      <c r="F105" s="256">
        <v>31608</v>
      </c>
      <c r="G105" s="247" t="s">
        <v>6</v>
      </c>
      <c r="H105" s="199" t="s">
        <v>224</v>
      </c>
      <c r="I105" s="199" t="s">
        <v>27</v>
      </c>
      <c r="J105" s="199" t="s">
        <v>27</v>
      </c>
      <c r="K105" s="199" t="s">
        <v>28</v>
      </c>
      <c r="L105" s="248" t="s">
        <v>915</v>
      </c>
    </row>
    <row r="106" spans="1:12" ht="15" customHeight="1" x14ac:dyDescent="0.25">
      <c r="A106" s="253">
        <v>9008390504505</v>
      </c>
      <c r="B106" s="250" t="s">
        <v>522</v>
      </c>
      <c r="C106" s="246">
        <v>13</v>
      </c>
      <c r="D106" s="246">
        <v>316</v>
      </c>
      <c r="E106" s="251" t="s">
        <v>222</v>
      </c>
      <c r="F106" s="256">
        <v>31609</v>
      </c>
      <c r="G106" s="247" t="s">
        <v>2</v>
      </c>
      <c r="H106" s="199" t="s">
        <v>234</v>
      </c>
      <c r="I106" s="199" t="s">
        <v>27</v>
      </c>
      <c r="J106" s="199" t="s">
        <v>28</v>
      </c>
      <c r="K106" s="199" t="s">
        <v>28</v>
      </c>
      <c r="L106" s="248"/>
    </row>
    <row r="107" spans="1:12" ht="15" customHeight="1" x14ac:dyDescent="0.25">
      <c r="A107" s="253">
        <v>9008390595312</v>
      </c>
      <c r="B107" s="250" t="s">
        <v>552</v>
      </c>
      <c r="C107" s="246">
        <v>16</v>
      </c>
      <c r="D107" s="246">
        <v>318</v>
      </c>
      <c r="E107" s="251" t="s">
        <v>560</v>
      </c>
      <c r="F107" s="256">
        <v>31809</v>
      </c>
      <c r="G107" s="247" t="s">
        <v>2</v>
      </c>
      <c r="H107" s="199" t="s">
        <v>859</v>
      </c>
      <c r="I107" s="199" t="s">
        <v>27</v>
      </c>
      <c r="J107" s="199" t="s">
        <v>28</v>
      </c>
      <c r="K107" s="199" t="s">
        <v>28</v>
      </c>
      <c r="L107" s="248"/>
    </row>
    <row r="108" spans="1:12" ht="15" customHeight="1" x14ac:dyDescent="0.25">
      <c r="A108" s="253">
        <v>9008390018781</v>
      </c>
      <c r="B108" s="250" t="s">
        <v>685</v>
      </c>
      <c r="C108" s="246">
        <v>21</v>
      </c>
      <c r="D108" s="246">
        <v>323</v>
      </c>
      <c r="E108" s="251" t="s">
        <v>806</v>
      </c>
      <c r="F108" s="256">
        <v>32307</v>
      </c>
      <c r="G108" s="247" t="s">
        <v>5</v>
      </c>
      <c r="H108" s="199" t="s">
        <v>248</v>
      </c>
      <c r="I108" s="199" t="s">
        <v>28</v>
      </c>
      <c r="J108" s="199" t="s">
        <v>28</v>
      </c>
      <c r="K108" s="199" t="s">
        <v>28</v>
      </c>
      <c r="L108" s="248"/>
    </row>
    <row r="109" spans="1:12" ht="15" customHeight="1" x14ac:dyDescent="0.25">
      <c r="A109" s="253">
        <v>9008390732991</v>
      </c>
      <c r="B109" s="250" t="s">
        <v>643</v>
      </c>
      <c r="C109" s="246">
        <v>19</v>
      </c>
      <c r="D109" s="246">
        <v>321</v>
      </c>
      <c r="E109" s="251" t="s">
        <v>804</v>
      </c>
      <c r="F109" s="256">
        <v>32106</v>
      </c>
      <c r="G109" s="247" t="s">
        <v>2</v>
      </c>
      <c r="H109" s="199" t="s">
        <v>245</v>
      </c>
      <c r="I109" s="199" t="s">
        <v>27</v>
      </c>
      <c r="J109" s="199" t="s">
        <v>28</v>
      </c>
      <c r="K109" s="199" t="s">
        <v>28</v>
      </c>
      <c r="L109" s="248"/>
    </row>
    <row r="110" spans="1:12" ht="15" customHeight="1" x14ac:dyDescent="0.25">
      <c r="A110" s="253">
        <v>9008390165805</v>
      </c>
      <c r="B110" s="250" t="s">
        <v>268</v>
      </c>
      <c r="C110" s="246">
        <v>1</v>
      </c>
      <c r="D110" s="246">
        <v>305</v>
      </c>
      <c r="E110" s="251" t="s">
        <v>259</v>
      </c>
      <c r="F110" s="256">
        <v>30512</v>
      </c>
      <c r="G110" s="247" t="s">
        <v>2</v>
      </c>
      <c r="H110" s="199" t="s">
        <v>913</v>
      </c>
      <c r="I110" s="199" t="s">
        <v>27</v>
      </c>
      <c r="J110" s="199" t="s">
        <v>28</v>
      </c>
      <c r="K110" s="199" t="s">
        <v>28</v>
      </c>
      <c r="L110" s="248"/>
    </row>
    <row r="111" spans="1:12" ht="15" customHeight="1" x14ac:dyDescent="0.25">
      <c r="A111" s="253">
        <v>9008390256428</v>
      </c>
      <c r="B111" s="250" t="s">
        <v>716</v>
      </c>
      <c r="C111" s="246">
        <v>22</v>
      </c>
      <c r="D111" s="246">
        <v>307</v>
      </c>
      <c r="E111" s="251" t="s">
        <v>178</v>
      </c>
      <c r="F111" s="256">
        <v>30730</v>
      </c>
      <c r="G111" s="247" t="s">
        <v>2</v>
      </c>
      <c r="H111" s="199" t="s">
        <v>250</v>
      </c>
      <c r="I111" s="199" t="s">
        <v>27</v>
      </c>
      <c r="J111" s="199" t="s">
        <v>28</v>
      </c>
      <c r="K111" s="199" t="s">
        <v>28</v>
      </c>
      <c r="L111" s="248"/>
    </row>
    <row r="112" spans="1:12" ht="15" customHeight="1" x14ac:dyDescent="0.25">
      <c r="A112" s="253">
        <v>9008390317174</v>
      </c>
      <c r="B112" s="250" t="s">
        <v>591</v>
      </c>
      <c r="C112" s="246">
        <v>17</v>
      </c>
      <c r="D112" s="246">
        <v>319</v>
      </c>
      <c r="E112" s="251" t="s">
        <v>803</v>
      </c>
      <c r="F112" s="256">
        <v>31906</v>
      </c>
      <c r="G112" s="247" t="s">
        <v>2</v>
      </c>
      <c r="H112" s="199" t="s">
        <v>243</v>
      </c>
      <c r="I112" s="199" t="s">
        <v>27</v>
      </c>
      <c r="J112" s="199" t="s">
        <v>28</v>
      </c>
      <c r="K112" s="199" t="s">
        <v>28</v>
      </c>
      <c r="L112" s="248"/>
    </row>
    <row r="113" spans="1:12" ht="15" customHeight="1" x14ac:dyDescent="0.25">
      <c r="A113" s="253">
        <v>9008390736418</v>
      </c>
      <c r="B113" s="250" t="s">
        <v>300</v>
      </c>
      <c r="C113" s="246">
        <v>2</v>
      </c>
      <c r="D113" s="246">
        <v>306</v>
      </c>
      <c r="E113" s="251" t="s">
        <v>296</v>
      </c>
      <c r="F113" s="256">
        <v>30609</v>
      </c>
      <c r="G113" s="247" t="s">
        <v>2</v>
      </c>
      <c r="H113" s="199" t="s">
        <v>293</v>
      </c>
      <c r="I113" s="199" t="s">
        <v>27</v>
      </c>
      <c r="J113" s="199" t="s">
        <v>28</v>
      </c>
      <c r="K113" s="199" t="s">
        <v>28</v>
      </c>
      <c r="L113" s="248"/>
    </row>
    <row r="114" spans="1:12" ht="15" customHeight="1" x14ac:dyDescent="0.25">
      <c r="A114" s="253">
        <v>9008390592212</v>
      </c>
      <c r="B114" s="250" t="s">
        <v>433</v>
      </c>
      <c r="C114" s="246">
        <v>9</v>
      </c>
      <c r="D114" s="246">
        <v>313</v>
      </c>
      <c r="E114" s="251" t="s">
        <v>802</v>
      </c>
      <c r="F114" s="256">
        <v>31309</v>
      </c>
      <c r="G114" s="247" t="s">
        <v>2</v>
      </c>
      <c r="H114" s="199" t="s">
        <v>218</v>
      </c>
      <c r="I114" s="199" t="s">
        <v>27</v>
      </c>
      <c r="J114" s="199" t="s">
        <v>28</v>
      </c>
      <c r="K114" s="199" t="s">
        <v>28</v>
      </c>
      <c r="L114" s="248"/>
    </row>
    <row r="115" spans="1:12" ht="15" customHeight="1" x14ac:dyDescent="0.25">
      <c r="A115" s="253">
        <v>9008390042458</v>
      </c>
      <c r="B115" s="250" t="s">
        <v>530</v>
      </c>
      <c r="C115" s="246">
        <v>15</v>
      </c>
      <c r="D115" s="246">
        <v>317</v>
      </c>
      <c r="E115" s="251" t="s">
        <v>240</v>
      </c>
      <c r="F115" s="256">
        <v>31706</v>
      </c>
      <c r="G115" s="247" t="s">
        <v>2</v>
      </c>
      <c r="H115" s="199" t="s">
        <v>864</v>
      </c>
      <c r="I115" s="199" t="s">
        <v>27</v>
      </c>
      <c r="J115" s="199" t="s">
        <v>28</v>
      </c>
      <c r="K115" s="199" t="s">
        <v>28</v>
      </c>
      <c r="L115" s="248"/>
    </row>
    <row r="116" spans="1:12" ht="15" customHeight="1" x14ac:dyDescent="0.25">
      <c r="A116" s="253">
        <v>9008390034859</v>
      </c>
      <c r="B116" s="250" t="s">
        <v>765</v>
      </c>
      <c r="C116" s="246">
        <v>99</v>
      </c>
      <c r="D116" s="246">
        <v>319</v>
      </c>
      <c r="E116" s="251" t="s">
        <v>852</v>
      </c>
      <c r="F116" s="256">
        <v>31949</v>
      </c>
      <c r="G116" s="247" t="s">
        <v>5</v>
      </c>
      <c r="H116" s="199"/>
      <c r="I116" s="199" t="s">
        <v>28</v>
      </c>
      <c r="J116" s="199" t="s">
        <v>28</v>
      </c>
      <c r="K116" s="199" t="s">
        <v>28</v>
      </c>
      <c r="L116" s="248"/>
    </row>
    <row r="117" spans="1:12" ht="15" customHeight="1" x14ac:dyDescent="0.25">
      <c r="A117" s="253">
        <v>9008390314821</v>
      </c>
      <c r="B117" s="250" t="s">
        <v>622</v>
      </c>
      <c r="C117" s="246">
        <v>18</v>
      </c>
      <c r="D117" s="246">
        <v>320</v>
      </c>
      <c r="E117" s="251" t="s">
        <v>635</v>
      </c>
      <c r="F117" s="256">
        <v>32001</v>
      </c>
      <c r="G117" s="247" t="s">
        <v>2</v>
      </c>
      <c r="H117" s="199" t="s">
        <v>623</v>
      </c>
      <c r="I117" s="199" t="s">
        <v>27</v>
      </c>
      <c r="J117" s="199" t="s">
        <v>28</v>
      </c>
      <c r="K117" s="199" t="s">
        <v>28</v>
      </c>
      <c r="L117" s="248"/>
    </row>
    <row r="118" spans="1:12" ht="15" customHeight="1" x14ac:dyDescent="0.25">
      <c r="A118" s="253">
        <v>9008390015582</v>
      </c>
      <c r="B118" s="250" t="s">
        <v>186</v>
      </c>
      <c r="C118" s="246">
        <v>99</v>
      </c>
      <c r="D118" s="246">
        <v>308</v>
      </c>
      <c r="E118" s="251" t="s">
        <v>186</v>
      </c>
      <c r="F118" s="256">
        <v>30817</v>
      </c>
      <c r="G118" s="247" t="s">
        <v>7</v>
      </c>
      <c r="H118" s="199"/>
      <c r="I118" s="199" t="s">
        <v>28</v>
      </c>
      <c r="J118" s="199" t="s">
        <v>27</v>
      </c>
      <c r="K118" s="199" t="s">
        <v>28</v>
      </c>
      <c r="L118" s="249" t="s">
        <v>918</v>
      </c>
    </row>
    <row r="119" spans="1:12" ht="15" customHeight="1" x14ac:dyDescent="0.25">
      <c r="A119" s="253">
        <v>9008390361191</v>
      </c>
      <c r="B119" s="250" t="s">
        <v>408</v>
      </c>
      <c r="C119" s="246">
        <v>7</v>
      </c>
      <c r="D119" s="246">
        <v>311</v>
      </c>
      <c r="E119" s="251" t="s">
        <v>209</v>
      </c>
      <c r="F119" s="256">
        <v>31106</v>
      </c>
      <c r="G119" s="247" t="s">
        <v>2</v>
      </c>
      <c r="H119" s="199" t="s">
        <v>861</v>
      </c>
      <c r="I119" s="199" t="s">
        <v>27</v>
      </c>
      <c r="J119" s="199" t="s">
        <v>28</v>
      </c>
      <c r="K119" s="199" t="s">
        <v>28</v>
      </c>
      <c r="L119" s="248"/>
    </row>
    <row r="120" spans="1:12" ht="15" customHeight="1" x14ac:dyDescent="0.25">
      <c r="A120" s="253">
        <v>9008390012925</v>
      </c>
      <c r="B120" s="250" t="s">
        <v>666</v>
      </c>
      <c r="C120" s="246">
        <v>20</v>
      </c>
      <c r="D120" s="246">
        <v>322</v>
      </c>
      <c r="E120" s="251" t="s">
        <v>675</v>
      </c>
      <c r="F120" s="256">
        <v>32206</v>
      </c>
      <c r="G120" s="247" t="s">
        <v>2</v>
      </c>
      <c r="H120" s="199" t="s">
        <v>245</v>
      </c>
      <c r="I120" s="199" t="s">
        <v>27</v>
      </c>
      <c r="J120" s="199" t="s">
        <v>28</v>
      </c>
      <c r="K120" s="199" t="s">
        <v>28</v>
      </c>
      <c r="L120" s="248"/>
    </row>
    <row r="121" spans="1:12" ht="15" customHeight="1" x14ac:dyDescent="0.25">
      <c r="A121" s="253">
        <v>9008390679463</v>
      </c>
      <c r="B121" s="250" t="s">
        <v>523</v>
      </c>
      <c r="C121" s="246">
        <v>13</v>
      </c>
      <c r="D121" s="246">
        <v>316</v>
      </c>
      <c r="E121" s="251" t="s">
        <v>222</v>
      </c>
      <c r="F121" s="256">
        <v>31611</v>
      </c>
      <c r="G121" s="247" t="s">
        <v>2</v>
      </c>
      <c r="H121" s="199" t="s">
        <v>234</v>
      </c>
      <c r="I121" s="199" t="s">
        <v>27</v>
      </c>
      <c r="J121" s="199" t="s">
        <v>28</v>
      </c>
      <c r="K121" s="199" t="s">
        <v>28</v>
      </c>
      <c r="L121" s="248"/>
    </row>
    <row r="122" spans="1:12" ht="15" customHeight="1" x14ac:dyDescent="0.25">
      <c r="A122" s="253">
        <v>9008390017586</v>
      </c>
      <c r="B122" s="250" t="s">
        <v>513</v>
      </c>
      <c r="C122" s="246">
        <v>12</v>
      </c>
      <c r="D122" s="246">
        <v>316</v>
      </c>
      <c r="E122" s="251" t="s">
        <v>222</v>
      </c>
      <c r="F122" s="256">
        <v>31612</v>
      </c>
      <c r="G122" s="247" t="s">
        <v>2</v>
      </c>
      <c r="H122" s="199" t="s">
        <v>224</v>
      </c>
      <c r="I122" s="199" t="s">
        <v>27</v>
      </c>
      <c r="J122" s="199" t="s">
        <v>28</v>
      </c>
      <c r="K122" s="199" t="s">
        <v>28</v>
      </c>
      <c r="L122" s="248"/>
    </row>
    <row r="123" spans="1:12" ht="15" customHeight="1" x14ac:dyDescent="0.25">
      <c r="A123" s="253">
        <v>9008390015667</v>
      </c>
      <c r="B123" s="250" t="s">
        <v>434</v>
      </c>
      <c r="C123" s="246">
        <v>9</v>
      </c>
      <c r="D123" s="246">
        <v>313</v>
      </c>
      <c r="E123" s="251" t="s">
        <v>802</v>
      </c>
      <c r="F123" s="256">
        <v>31310</v>
      </c>
      <c r="G123" s="247" t="s">
        <v>2</v>
      </c>
      <c r="H123" s="199" t="s">
        <v>218</v>
      </c>
      <c r="I123" s="199" t="s">
        <v>27</v>
      </c>
      <c r="J123" s="199" t="s">
        <v>28</v>
      </c>
      <c r="K123" s="199" t="s">
        <v>28</v>
      </c>
      <c r="L123" s="248"/>
    </row>
    <row r="124" spans="1:12" ht="15" customHeight="1" x14ac:dyDescent="0.25">
      <c r="A124" s="253">
        <v>9008390593110</v>
      </c>
      <c r="B124" s="250" t="s">
        <v>409</v>
      </c>
      <c r="C124" s="246">
        <v>7</v>
      </c>
      <c r="D124" s="246">
        <v>311</v>
      </c>
      <c r="E124" s="251" t="s">
        <v>209</v>
      </c>
      <c r="F124" s="256">
        <v>31107</v>
      </c>
      <c r="G124" s="247" t="s">
        <v>2</v>
      </c>
      <c r="H124" s="199" t="s">
        <v>861</v>
      </c>
      <c r="I124" s="199" t="s">
        <v>27</v>
      </c>
      <c r="J124" s="199" t="s">
        <v>28</v>
      </c>
      <c r="K124" s="199" t="s">
        <v>28</v>
      </c>
      <c r="L124" s="248"/>
    </row>
    <row r="125" spans="1:12" ht="15" customHeight="1" x14ac:dyDescent="0.25">
      <c r="A125" s="253">
        <v>9008390040836</v>
      </c>
      <c r="B125" s="250" t="s">
        <v>717</v>
      </c>
      <c r="C125" s="246">
        <v>22</v>
      </c>
      <c r="D125" s="246">
        <v>312</v>
      </c>
      <c r="E125" s="251" t="s">
        <v>211</v>
      </c>
      <c r="F125" s="256">
        <v>31235</v>
      </c>
      <c r="G125" s="247" t="s">
        <v>2</v>
      </c>
      <c r="H125" s="199" t="s">
        <v>250</v>
      </c>
      <c r="I125" s="199" t="s">
        <v>27</v>
      </c>
      <c r="J125" s="199" t="s">
        <v>28</v>
      </c>
      <c r="K125" s="199" t="s">
        <v>28</v>
      </c>
      <c r="L125" s="248"/>
    </row>
    <row r="126" spans="1:12" ht="15" customHeight="1" x14ac:dyDescent="0.25">
      <c r="A126" s="253">
        <v>9008390616659</v>
      </c>
      <c r="B126" s="250" t="s">
        <v>592</v>
      </c>
      <c r="C126" s="246">
        <v>17</v>
      </c>
      <c r="D126" s="246">
        <v>319</v>
      </c>
      <c r="E126" s="251" t="s">
        <v>803</v>
      </c>
      <c r="F126" s="256">
        <v>31907</v>
      </c>
      <c r="G126" s="247" t="s">
        <v>2</v>
      </c>
      <c r="H126" s="199" t="s">
        <v>243</v>
      </c>
      <c r="I126" s="199" t="s">
        <v>27</v>
      </c>
      <c r="J126" s="199" t="s">
        <v>28</v>
      </c>
      <c r="K126" s="199" t="s">
        <v>28</v>
      </c>
      <c r="L126" s="248"/>
    </row>
    <row r="127" spans="1:12" ht="15" customHeight="1" x14ac:dyDescent="0.25">
      <c r="A127" s="253">
        <v>9008390602409</v>
      </c>
      <c r="B127" s="250" t="s">
        <v>435</v>
      </c>
      <c r="C127" s="246">
        <v>9</v>
      </c>
      <c r="D127" s="246">
        <v>313</v>
      </c>
      <c r="E127" s="251" t="s">
        <v>802</v>
      </c>
      <c r="F127" s="256">
        <v>31311</v>
      </c>
      <c r="G127" s="247" t="s">
        <v>2</v>
      </c>
      <c r="H127" s="199" t="s">
        <v>218</v>
      </c>
      <c r="I127" s="199" t="s">
        <v>27</v>
      </c>
      <c r="J127" s="199" t="s">
        <v>28</v>
      </c>
      <c r="K127" s="199" t="s">
        <v>28</v>
      </c>
      <c r="L127" s="248"/>
    </row>
    <row r="128" spans="1:12" ht="15" customHeight="1" x14ac:dyDescent="0.25">
      <c r="A128" s="253">
        <v>9008390037188</v>
      </c>
      <c r="B128" s="250" t="s">
        <v>531</v>
      </c>
      <c r="C128" s="246">
        <v>15</v>
      </c>
      <c r="D128" s="246">
        <v>317</v>
      </c>
      <c r="E128" s="251" t="s">
        <v>240</v>
      </c>
      <c r="F128" s="256">
        <v>31707</v>
      </c>
      <c r="G128" s="247" t="s">
        <v>2</v>
      </c>
      <c r="H128" s="199" t="s">
        <v>864</v>
      </c>
      <c r="I128" s="199" t="s">
        <v>27</v>
      </c>
      <c r="J128" s="199" t="s">
        <v>28</v>
      </c>
      <c r="K128" s="199" t="s">
        <v>28</v>
      </c>
      <c r="L128" s="248"/>
    </row>
    <row r="129" spans="1:12" ht="15" customHeight="1" x14ac:dyDescent="0.25">
      <c r="A129" s="253">
        <v>9008390629178</v>
      </c>
      <c r="B129" s="250" t="s">
        <v>341</v>
      </c>
      <c r="C129" s="246">
        <v>4</v>
      </c>
      <c r="D129" s="246">
        <v>308</v>
      </c>
      <c r="E129" s="251" t="s">
        <v>186</v>
      </c>
      <c r="F129" s="256">
        <v>30819</v>
      </c>
      <c r="G129" s="247" t="s">
        <v>2</v>
      </c>
      <c r="H129" s="199" t="s">
        <v>865</v>
      </c>
      <c r="I129" s="199" t="s">
        <v>27</v>
      </c>
      <c r="J129" s="199" t="s">
        <v>28</v>
      </c>
      <c r="K129" s="199" t="s">
        <v>28</v>
      </c>
      <c r="L129" s="248"/>
    </row>
    <row r="130" spans="1:12" ht="15" customHeight="1" x14ac:dyDescent="0.25">
      <c r="A130" s="253">
        <v>9008390240892</v>
      </c>
      <c r="B130" s="250" t="s">
        <v>553</v>
      </c>
      <c r="C130" s="246">
        <v>16</v>
      </c>
      <c r="D130" s="246">
        <v>318</v>
      </c>
      <c r="E130" s="251" t="s">
        <v>560</v>
      </c>
      <c r="F130" s="256">
        <v>31810</v>
      </c>
      <c r="G130" s="247" t="s">
        <v>2</v>
      </c>
      <c r="H130" s="199" t="s">
        <v>859</v>
      </c>
      <c r="I130" s="199" t="s">
        <v>27</v>
      </c>
      <c r="J130" s="199" t="s">
        <v>28</v>
      </c>
      <c r="K130" s="199" t="s">
        <v>28</v>
      </c>
      <c r="L130" s="248"/>
    </row>
    <row r="131" spans="1:12" ht="15" customHeight="1" x14ac:dyDescent="0.25">
      <c r="A131" s="253">
        <v>9008390621462</v>
      </c>
      <c r="B131" s="250" t="s">
        <v>373</v>
      </c>
      <c r="C131" s="246">
        <v>5</v>
      </c>
      <c r="D131" s="246">
        <v>309</v>
      </c>
      <c r="E131" s="251" t="s">
        <v>373</v>
      </c>
      <c r="F131" s="256">
        <v>30908</v>
      </c>
      <c r="G131" s="247" t="s">
        <v>2</v>
      </c>
      <c r="H131" s="199" t="s">
        <v>369</v>
      </c>
      <c r="I131" s="199" t="s">
        <v>27</v>
      </c>
      <c r="J131" s="199" t="s">
        <v>28</v>
      </c>
      <c r="K131" s="199" t="s">
        <v>28</v>
      </c>
      <c r="L131" s="248"/>
    </row>
    <row r="132" spans="1:12" ht="15" customHeight="1" x14ac:dyDescent="0.25">
      <c r="A132" s="253">
        <v>9008390324066</v>
      </c>
      <c r="B132" s="250" t="s">
        <v>233</v>
      </c>
      <c r="C132" s="246">
        <v>13</v>
      </c>
      <c r="D132" s="246">
        <v>316</v>
      </c>
      <c r="E132" s="251" t="s">
        <v>222</v>
      </c>
      <c r="F132" s="256">
        <v>31613</v>
      </c>
      <c r="G132" s="247" t="s">
        <v>2</v>
      </c>
      <c r="H132" s="199" t="s">
        <v>234</v>
      </c>
      <c r="I132" s="199" t="s">
        <v>27</v>
      </c>
      <c r="J132" s="199" t="s">
        <v>28</v>
      </c>
      <c r="K132" s="199" t="s">
        <v>28</v>
      </c>
      <c r="L132" s="248"/>
    </row>
    <row r="133" spans="1:12" ht="15" customHeight="1" x14ac:dyDescent="0.25">
      <c r="A133" s="253">
        <v>9008390670514</v>
      </c>
      <c r="B133" s="250" t="s">
        <v>390</v>
      </c>
      <c r="C133" s="246">
        <v>6</v>
      </c>
      <c r="D133" s="246">
        <v>310</v>
      </c>
      <c r="E133" s="251" t="s">
        <v>197</v>
      </c>
      <c r="F133" s="256">
        <v>31008</v>
      </c>
      <c r="G133" s="247" t="s">
        <v>2</v>
      </c>
      <c r="H133" s="199" t="s">
        <v>201</v>
      </c>
      <c r="I133" s="199" t="s">
        <v>27</v>
      </c>
      <c r="J133" s="199" t="s">
        <v>28</v>
      </c>
      <c r="K133" s="199" t="s">
        <v>28</v>
      </c>
      <c r="L133" s="248"/>
    </row>
    <row r="134" spans="1:12" ht="15" customHeight="1" x14ac:dyDescent="0.25">
      <c r="A134" s="253">
        <v>9008390708965</v>
      </c>
      <c r="B134" s="250" t="s">
        <v>478</v>
      </c>
      <c r="C134" s="246">
        <v>11</v>
      </c>
      <c r="D134" s="246">
        <v>315</v>
      </c>
      <c r="E134" s="251" t="s">
        <v>219</v>
      </c>
      <c r="F134" s="256">
        <v>31509</v>
      </c>
      <c r="G134" s="247" t="s">
        <v>2</v>
      </c>
      <c r="H134" s="199" t="s">
        <v>221</v>
      </c>
      <c r="I134" s="199" t="s">
        <v>27</v>
      </c>
      <c r="J134" s="199" t="s">
        <v>28</v>
      </c>
      <c r="K134" s="199" t="s">
        <v>28</v>
      </c>
      <c r="L134" s="248"/>
    </row>
    <row r="135" spans="1:12" ht="15" customHeight="1" x14ac:dyDescent="0.25">
      <c r="A135" s="253">
        <v>9008390592250</v>
      </c>
      <c r="B135" s="250" t="s">
        <v>731</v>
      </c>
      <c r="C135" s="246">
        <v>23</v>
      </c>
      <c r="D135" s="246">
        <v>325</v>
      </c>
      <c r="E135" s="251" t="s">
        <v>807</v>
      </c>
      <c r="F135" s="256">
        <v>32505</v>
      </c>
      <c r="G135" s="247" t="s">
        <v>2</v>
      </c>
      <c r="H135" s="199" t="s">
        <v>862</v>
      </c>
      <c r="I135" s="199" t="s">
        <v>27</v>
      </c>
      <c r="J135" s="199" t="s">
        <v>28</v>
      </c>
      <c r="K135" s="199" t="s">
        <v>28</v>
      </c>
      <c r="L135" s="248"/>
    </row>
    <row r="136" spans="1:12" ht="15" customHeight="1" x14ac:dyDescent="0.25">
      <c r="A136" s="253">
        <v>9008390597064</v>
      </c>
      <c r="B136" s="250" t="s">
        <v>624</v>
      </c>
      <c r="C136" s="246">
        <v>18</v>
      </c>
      <c r="D136" s="246">
        <v>320</v>
      </c>
      <c r="E136" s="251" t="s">
        <v>635</v>
      </c>
      <c r="F136" s="256">
        <v>32002</v>
      </c>
      <c r="G136" s="247" t="s">
        <v>2</v>
      </c>
      <c r="H136" s="199" t="s">
        <v>623</v>
      </c>
      <c r="I136" s="199" t="s">
        <v>27</v>
      </c>
      <c r="J136" s="199" t="s">
        <v>28</v>
      </c>
      <c r="K136" s="199" t="s">
        <v>28</v>
      </c>
      <c r="L136" s="248"/>
    </row>
    <row r="137" spans="1:12" ht="15" customHeight="1" x14ac:dyDescent="0.25">
      <c r="A137" s="253">
        <v>9008390327630</v>
      </c>
      <c r="B137" s="250" t="s">
        <v>179</v>
      </c>
      <c r="C137" s="246">
        <v>3</v>
      </c>
      <c r="D137" s="246">
        <v>307</v>
      </c>
      <c r="E137" s="251" t="s">
        <v>178</v>
      </c>
      <c r="F137" s="256">
        <v>30708</v>
      </c>
      <c r="G137" s="247" t="s">
        <v>2</v>
      </c>
      <c r="H137" s="199" t="s">
        <v>180</v>
      </c>
      <c r="I137" s="199" t="s">
        <v>27</v>
      </c>
      <c r="J137" s="199" t="s">
        <v>28</v>
      </c>
      <c r="K137" s="199" t="s">
        <v>28</v>
      </c>
      <c r="L137" s="248"/>
    </row>
    <row r="138" spans="1:12" ht="15" customHeight="1" x14ac:dyDescent="0.25">
      <c r="A138" s="253">
        <v>9008390593707</v>
      </c>
      <c r="B138" s="250" t="s">
        <v>327</v>
      </c>
      <c r="C138" s="246">
        <v>3</v>
      </c>
      <c r="D138" s="246">
        <v>307</v>
      </c>
      <c r="E138" s="251" t="s">
        <v>178</v>
      </c>
      <c r="F138" s="256">
        <v>30709</v>
      </c>
      <c r="G138" s="247" t="s">
        <v>2</v>
      </c>
      <c r="H138" s="199" t="s">
        <v>180</v>
      </c>
      <c r="I138" s="199" t="s">
        <v>27</v>
      </c>
      <c r="J138" s="199" t="s">
        <v>28</v>
      </c>
      <c r="K138" s="199" t="s">
        <v>28</v>
      </c>
      <c r="L138" s="248"/>
    </row>
    <row r="139" spans="1:12" ht="15" customHeight="1" x14ac:dyDescent="0.25">
      <c r="A139" s="253">
        <v>9008390591260</v>
      </c>
      <c r="B139" s="250" t="s">
        <v>391</v>
      </c>
      <c r="C139" s="246">
        <v>6</v>
      </c>
      <c r="D139" s="246">
        <v>310</v>
      </c>
      <c r="E139" s="251" t="s">
        <v>197</v>
      </c>
      <c r="F139" s="256">
        <v>31009</v>
      </c>
      <c r="G139" s="247" t="s">
        <v>2</v>
      </c>
      <c r="H139" s="199" t="s">
        <v>201</v>
      </c>
      <c r="I139" s="199" t="s">
        <v>27</v>
      </c>
      <c r="J139" s="199" t="s">
        <v>28</v>
      </c>
      <c r="K139" s="199" t="s">
        <v>28</v>
      </c>
      <c r="L139" s="248"/>
    </row>
    <row r="140" spans="1:12" ht="15" customHeight="1" x14ac:dyDescent="0.25">
      <c r="A140" s="253">
        <v>9008390419090</v>
      </c>
      <c r="B140" s="250" t="s">
        <v>554</v>
      </c>
      <c r="C140" s="246">
        <v>16</v>
      </c>
      <c r="D140" s="246">
        <v>318</v>
      </c>
      <c r="E140" s="251" t="s">
        <v>560</v>
      </c>
      <c r="F140" s="256">
        <v>31811</v>
      </c>
      <c r="G140" s="247" t="s">
        <v>2</v>
      </c>
      <c r="H140" s="199" t="s">
        <v>859</v>
      </c>
      <c r="I140" s="199" t="s">
        <v>27</v>
      </c>
      <c r="J140" s="199" t="s">
        <v>28</v>
      </c>
      <c r="K140" s="199" t="s">
        <v>28</v>
      </c>
      <c r="L140" s="248"/>
    </row>
    <row r="141" spans="1:12" ht="15" customHeight="1" x14ac:dyDescent="0.25">
      <c r="A141" s="253">
        <v>9008390593158</v>
      </c>
      <c r="B141" s="250" t="s">
        <v>432</v>
      </c>
      <c r="C141" s="246">
        <v>9</v>
      </c>
      <c r="D141" s="246">
        <v>313</v>
      </c>
      <c r="E141" s="251" t="s">
        <v>802</v>
      </c>
      <c r="F141" s="256">
        <v>31308</v>
      </c>
      <c r="G141" s="247" t="s">
        <v>2</v>
      </c>
      <c r="H141" s="199" t="s">
        <v>218</v>
      </c>
      <c r="I141" s="199" t="s">
        <v>27</v>
      </c>
      <c r="J141" s="199" t="s">
        <v>28</v>
      </c>
      <c r="K141" s="199" t="s">
        <v>28</v>
      </c>
      <c r="L141" s="248"/>
    </row>
    <row r="142" spans="1:12" ht="15" customHeight="1" x14ac:dyDescent="0.25">
      <c r="A142" s="253">
        <v>9008390396308</v>
      </c>
      <c r="B142" s="250" t="s">
        <v>732</v>
      </c>
      <c r="C142" s="246">
        <v>23</v>
      </c>
      <c r="D142" s="246">
        <v>325</v>
      </c>
      <c r="E142" s="251" t="s">
        <v>807</v>
      </c>
      <c r="F142" s="256">
        <v>32506</v>
      </c>
      <c r="G142" s="247" t="s">
        <v>2</v>
      </c>
      <c r="H142" s="199" t="s">
        <v>862</v>
      </c>
      <c r="I142" s="199" t="s">
        <v>27</v>
      </c>
      <c r="J142" s="199" t="s">
        <v>28</v>
      </c>
      <c r="K142" s="199" t="s">
        <v>28</v>
      </c>
      <c r="L142" s="248"/>
    </row>
    <row r="143" spans="1:12" ht="15" customHeight="1" x14ac:dyDescent="0.25">
      <c r="A143" s="253">
        <v>9008390544105</v>
      </c>
      <c r="B143" s="250" t="s">
        <v>244</v>
      </c>
      <c r="C143" s="246">
        <v>19</v>
      </c>
      <c r="D143" s="246">
        <v>321</v>
      </c>
      <c r="E143" s="251" t="s">
        <v>804</v>
      </c>
      <c r="F143" s="256">
        <v>32107</v>
      </c>
      <c r="G143" s="247" t="s">
        <v>2</v>
      </c>
      <c r="H143" s="199" t="s">
        <v>245</v>
      </c>
      <c r="I143" s="199" t="s">
        <v>27</v>
      </c>
      <c r="J143" s="199" t="s">
        <v>28</v>
      </c>
      <c r="K143" s="199" t="s">
        <v>28</v>
      </c>
      <c r="L143" s="248"/>
    </row>
    <row r="144" spans="1:12" ht="15" customHeight="1" x14ac:dyDescent="0.25">
      <c r="A144" s="253">
        <v>9008390610695</v>
      </c>
      <c r="B144" s="250" t="s">
        <v>718</v>
      </c>
      <c r="C144" s="246">
        <v>22</v>
      </c>
      <c r="D144" s="246">
        <v>307</v>
      </c>
      <c r="E144" s="251" t="s">
        <v>178</v>
      </c>
      <c r="F144" s="256">
        <v>30731</v>
      </c>
      <c r="G144" s="247" t="s">
        <v>2</v>
      </c>
      <c r="H144" s="199" t="s">
        <v>250</v>
      </c>
      <c r="I144" s="199" t="s">
        <v>27</v>
      </c>
      <c r="J144" s="199" t="s">
        <v>28</v>
      </c>
      <c r="K144" s="199" t="s">
        <v>28</v>
      </c>
      <c r="L144" s="248"/>
    </row>
    <row r="145" spans="1:12" ht="15" customHeight="1" x14ac:dyDescent="0.25">
      <c r="A145" s="253">
        <v>9008390597071</v>
      </c>
      <c r="B145" s="250" t="s">
        <v>625</v>
      </c>
      <c r="C145" s="246">
        <v>18</v>
      </c>
      <c r="D145" s="246">
        <v>320</v>
      </c>
      <c r="E145" s="251" t="s">
        <v>635</v>
      </c>
      <c r="F145" s="256">
        <v>32003</v>
      </c>
      <c r="G145" s="247" t="s">
        <v>2</v>
      </c>
      <c r="H145" s="199" t="s">
        <v>623</v>
      </c>
      <c r="I145" s="199" t="s">
        <v>27</v>
      </c>
      <c r="J145" s="199" t="s">
        <v>28</v>
      </c>
      <c r="K145" s="199" t="s">
        <v>28</v>
      </c>
      <c r="L145" s="248"/>
    </row>
    <row r="146" spans="1:12" ht="15" customHeight="1" x14ac:dyDescent="0.25">
      <c r="A146" s="253">
        <v>9008390736326</v>
      </c>
      <c r="B146" s="250" t="s">
        <v>626</v>
      </c>
      <c r="C146" s="246">
        <v>18</v>
      </c>
      <c r="D146" s="246">
        <v>320</v>
      </c>
      <c r="E146" s="251" t="s">
        <v>635</v>
      </c>
      <c r="F146" s="256">
        <v>32004</v>
      </c>
      <c r="G146" s="247" t="s">
        <v>2</v>
      </c>
      <c r="H146" s="199" t="s">
        <v>623</v>
      </c>
      <c r="I146" s="199" t="s">
        <v>27</v>
      </c>
      <c r="J146" s="199" t="s">
        <v>28</v>
      </c>
      <c r="K146" s="199" t="s">
        <v>28</v>
      </c>
      <c r="L146" s="248"/>
    </row>
    <row r="147" spans="1:12" ht="15" customHeight="1" x14ac:dyDescent="0.25">
      <c r="A147" s="253">
        <v>9008390616635</v>
      </c>
      <c r="B147" s="250" t="s">
        <v>555</v>
      </c>
      <c r="C147" s="246">
        <v>16</v>
      </c>
      <c r="D147" s="246">
        <v>318</v>
      </c>
      <c r="E147" s="251" t="s">
        <v>560</v>
      </c>
      <c r="F147" s="256">
        <v>31812</v>
      </c>
      <c r="G147" s="247" t="s">
        <v>2</v>
      </c>
      <c r="H147" s="199" t="s">
        <v>859</v>
      </c>
      <c r="I147" s="199" t="s">
        <v>27</v>
      </c>
      <c r="J147" s="199" t="s">
        <v>28</v>
      </c>
      <c r="K147" s="199" t="s">
        <v>28</v>
      </c>
      <c r="L147" s="248"/>
    </row>
    <row r="148" spans="1:12" ht="15" customHeight="1" x14ac:dyDescent="0.25">
      <c r="A148" s="253">
        <v>9008390592267</v>
      </c>
      <c r="B148" s="250" t="s">
        <v>733</v>
      </c>
      <c r="C148" s="246">
        <v>23</v>
      </c>
      <c r="D148" s="246">
        <v>325</v>
      </c>
      <c r="E148" s="251" t="s">
        <v>807</v>
      </c>
      <c r="F148" s="256">
        <v>32508</v>
      </c>
      <c r="G148" s="247" t="s">
        <v>2</v>
      </c>
      <c r="H148" s="199" t="s">
        <v>862</v>
      </c>
      <c r="I148" s="199" t="s">
        <v>27</v>
      </c>
      <c r="J148" s="199" t="s">
        <v>28</v>
      </c>
      <c r="K148" s="199" t="s">
        <v>28</v>
      </c>
      <c r="L148" s="248"/>
    </row>
    <row r="149" spans="1:12" ht="15" customHeight="1" x14ac:dyDescent="0.25">
      <c r="A149" s="253">
        <v>9008390552599</v>
      </c>
      <c r="B149" s="250" t="s">
        <v>374</v>
      </c>
      <c r="C149" s="246">
        <v>5</v>
      </c>
      <c r="D149" s="246">
        <v>309</v>
      </c>
      <c r="E149" s="251" t="s">
        <v>373</v>
      </c>
      <c r="F149" s="256">
        <v>30909</v>
      </c>
      <c r="G149" s="247" t="s">
        <v>2</v>
      </c>
      <c r="H149" s="199" t="s">
        <v>369</v>
      </c>
      <c r="I149" s="199" t="s">
        <v>27</v>
      </c>
      <c r="J149" s="199" t="s">
        <v>28</v>
      </c>
      <c r="K149" s="199" t="s">
        <v>28</v>
      </c>
      <c r="L149" s="248"/>
    </row>
    <row r="150" spans="1:12" ht="15" customHeight="1" x14ac:dyDescent="0.25">
      <c r="A150" s="253">
        <v>9008390552506</v>
      </c>
      <c r="B150" s="250" t="s">
        <v>761</v>
      </c>
      <c r="C150" s="246">
        <v>99</v>
      </c>
      <c r="D150" s="246">
        <v>316</v>
      </c>
      <c r="E150" s="251" t="s">
        <v>222</v>
      </c>
      <c r="F150" s="256">
        <v>31614</v>
      </c>
      <c r="G150" s="247" t="s">
        <v>2</v>
      </c>
      <c r="H150" s="199" t="s">
        <v>224</v>
      </c>
      <c r="I150" s="199" t="s">
        <v>27</v>
      </c>
      <c r="J150" s="199" t="s">
        <v>28</v>
      </c>
      <c r="K150" s="199" t="s">
        <v>28</v>
      </c>
      <c r="L150" s="248"/>
    </row>
    <row r="151" spans="1:12" ht="15" customHeight="1" x14ac:dyDescent="0.25">
      <c r="A151" s="253">
        <v>9008390013915</v>
      </c>
      <c r="B151" s="250" t="s">
        <v>762</v>
      </c>
      <c r="C151" s="246">
        <v>99</v>
      </c>
      <c r="D151" s="246">
        <v>316</v>
      </c>
      <c r="E151" s="251" t="s">
        <v>222</v>
      </c>
      <c r="F151" s="256">
        <v>31615</v>
      </c>
      <c r="G151" s="247" t="s">
        <v>5</v>
      </c>
      <c r="H151" s="199"/>
      <c r="I151" s="199" t="s">
        <v>28</v>
      </c>
      <c r="J151" s="199" t="s">
        <v>28</v>
      </c>
      <c r="K151" s="199" t="s">
        <v>28</v>
      </c>
      <c r="L151" s="248"/>
    </row>
    <row r="152" spans="1:12" ht="15" customHeight="1" x14ac:dyDescent="0.25">
      <c r="A152" s="253">
        <v>9008390596746</v>
      </c>
      <c r="B152" s="250" t="s">
        <v>342</v>
      </c>
      <c r="C152" s="246">
        <v>4</v>
      </c>
      <c r="D152" s="246">
        <v>308</v>
      </c>
      <c r="E152" s="251" t="s">
        <v>186</v>
      </c>
      <c r="F152" s="256">
        <v>30821</v>
      </c>
      <c r="G152" s="247" t="s">
        <v>2</v>
      </c>
      <c r="H152" s="199" t="s">
        <v>865</v>
      </c>
      <c r="I152" s="199" t="s">
        <v>27</v>
      </c>
      <c r="J152" s="199" t="s">
        <v>28</v>
      </c>
      <c r="K152" s="199" t="s">
        <v>28</v>
      </c>
      <c r="L152" s="248"/>
    </row>
    <row r="153" spans="1:12" ht="15" customHeight="1" x14ac:dyDescent="0.25">
      <c r="A153" s="253">
        <v>9008390592366</v>
      </c>
      <c r="B153" s="250" t="s">
        <v>734</v>
      </c>
      <c r="C153" s="246">
        <v>23</v>
      </c>
      <c r="D153" s="246">
        <v>325</v>
      </c>
      <c r="E153" s="251" t="s">
        <v>807</v>
      </c>
      <c r="F153" s="256">
        <v>32509</v>
      </c>
      <c r="G153" s="247" t="s">
        <v>2</v>
      </c>
      <c r="H153" s="199" t="s">
        <v>862</v>
      </c>
      <c r="I153" s="199" t="s">
        <v>27</v>
      </c>
      <c r="J153" s="199" t="s">
        <v>28</v>
      </c>
      <c r="K153" s="199" t="s">
        <v>28</v>
      </c>
      <c r="L153" s="248"/>
    </row>
    <row r="154" spans="1:12" ht="15" customHeight="1" x14ac:dyDescent="0.25">
      <c r="A154" s="253">
        <v>9008390243817</v>
      </c>
      <c r="B154" s="250" t="s">
        <v>235</v>
      </c>
      <c r="C154" s="246">
        <v>13</v>
      </c>
      <c r="D154" s="246">
        <v>316</v>
      </c>
      <c r="E154" s="251" t="s">
        <v>222</v>
      </c>
      <c r="F154" s="256">
        <v>31616</v>
      </c>
      <c r="G154" s="247" t="s">
        <v>6</v>
      </c>
      <c r="H154" s="199" t="s">
        <v>234</v>
      </c>
      <c r="I154" s="199" t="s">
        <v>27</v>
      </c>
      <c r="J154" s="199" t="s">
        <v>27</v>
      </c>
      <c r="K154" s="199" t="s">
        <v>28</v>
      </c>
      <c r="L154" s="248" t="s">
        <v>915</v>
      </c>
    </row>
    <row r="155" spans="1:12" ht="15" customHeight="1" x14ac:dyDescent="0.25">
      <c r="A155" s="253">
        <v>9008390631058</v>
      </c>
      <c r="B155" s="250" t="s">
        <v>343</v>
      </c>
      <c r="C155" s="246">
        <v>4</v>
      </c>
      <c r="D155" s="246">
        <v>308</v>
      </c>
      <c r="E155" s="251" t="s">
        <v>186</v>
      </c>
      <c r="F155" s="256">
        <v>30822</v>
      </c>
      <c r="G155" s="247" t="s">
        <v>2</v>
      </c>
      <c r="H155" s="199" t="s">
        <v>865</v>
      </c>
      <c r="I155" s="199" t="s">
        <v>27</v>
      </c>
      <c r="J155" s="199" t="s">
        <v>28</v>
      </c>
      <c r="K155" s="199" t="s">
        <v>28</v>
      </c>
      <c r="L155" s="248"/>
    </row>
    <row r="156" spans="1:12" ht="15" customHeight="1" x14ac:dyDescent="0.25">
      <c r="A156" s="253">
        <v>9008390597002</v>
      </c>
      <c r="B156" s="250" t="s">
        <v>514</v>
      </c>
      <c r="C156" s="246">
        <v>12</v>
      </c>
      <c r="D156" s="246">
        <v>316</v>
      </c>
      <c r="E156" s="251" t="s">
        <v>222</v>
      </c>
      <c r="F156" s="256">
        <v>31617</v>
      </c>
      <c r="G156" s="247" t="s">
        <v>6</v>
      </c>
      <c r="H156" s="199" t="s">
        <v>224</v>
      </c>
      <c r="I156" s="199" t="s">
        <v>27</v>
      </c>
      <c r="J156" s="199" t="s">
        <v>27</v>
      </c>
      <c r="K156" s="199" t="s">
        <v>28</v>
      </c>
      <c r="L156" s="248" t="s">
        <v>915</v>
      </c>
    </row>
    <row r="157" spans="1:12" ht="15" customHeight="1" x14ac:dyDescent="0.25">
      <c r="A157" s="253">
        <v>9008390608685</v>
      </c>
      <c r="B157" s="250" t="s">
        <v>423</v>
      </c>
      <c r="C157" s="246">
        <v>8</v>
      </c>
      <c r="D157" s="246">
        <v>312</v>
      </c>
      <c r="E157" s="251" t="s">
        <v>211</v>
      </c>
      <c r="F157" s="256">
        <v>31204</v>
      </c>
      <c r="G157" s="247" t="s">
        <v>2</v>
      </c>
      <c r="H157" s="199" t="s">
        <v>213</v>
      </c>
      <c r="I157" s="199" t="s">
        <v>27</v>
      </c>
      <c r="J157" s="199" t="s">
        <v>28</v>
      </c>
      <c r="K157" s="199" t="s">
        <v>28</v>
      </c>
      <c r="L157" s="248"/>
    </row>
    <row r="158" spans="1:12" ht="15" customHeight="1" x14ac:dyDescent="0.25">
      <c r="A158" s="253">
        <v>9008390752784</v>
      </c>
      <c r="B158" s="250" t="s">
        <v>644</v>
      </c>
      <c r="C158" s="246">
        <v>19</v>
      </c>
      <c r="D158" s="246">
        <v>321</v>
      </c>
      <c r="E158" s="251" t="s">
        <v>804</v>
      </c>
      <c r="F158" s="256">
        <v>32109</v>
      </c>
      <c r="G158" s="247" t="s">
        <v>2</v>
      </c>
      <c r="H158" s="199" t="s">
        <v>245</v>
      </c>
      <c r="I158" s="199" t="s">
        <v>27</v>
      </c>
      <c r="J158" s="199" t="s">
        <v>28</v>
      </c>
      <c r="K158" s="199" t="s">
        <v>28</v>
      </c>
      <c r="L158" s="248"/>
    </row>
    <row r="159" spans="1:12" ht="15" customHeight="1" x14ac:dyDescent="0.25">
      <c r="A159" s="253">
        <v>9008390608692</v>
      </c>
      <c r="B159" s="250" t="s">
        <v>424</v>
      </c>
      <c r="C159" s="246">
        <v>8</v>
      </c>
      <c r="D159" s="246">
        <v>312</v>
      </c>
      <c r="E159" s="251" t="s">
        <v>211</v>
      </c>
      <c r="F159" s="256">
        <v>31205</v>
      </c>
      <c r="G159" s="247" t="s">
        <v>2</v>
      </c>
      <c r="H159" s="199" t="s">
        <v>213</v>
      </c>
      <c r="I159" s="199" t="s">
        <v>27</v>
      </c>
      <c r="J159" s="199" t="s">
        <v>28</v>
      </c>
      <c r="K159" s="199" t="s">
        <v>28</v>
      </c>
      <c r="L159" s="248"/>
    </row>
    <row r="160" spans="1:12" ht="15" customHeight="1" x14ac:dyDescent="0.25">
      <c r="A160" s="253">
        <v>9008390504307</v>
      </c>
      <c r="B160" s="250" t="s">
        <v>376</v>
      </c>
      <c r="C160" s="246">
        <v>5</v>
      </c>
      <c r="D160" s="246">
        <v>309</v>
      </c>
      <c r="E160" s="251" t="s">
        <v>373</v>
      </c>
      <c r="F160" s="256">
        <v>30912</v>
      </c>
      <c r="G160" s="247" t="s">
        <v>2</v>
      </c>
      <c r="H160" s="199" t="s">
        <v>369</v>
      </c>
      <c r="I160" s="199" t="s">
        <v>27</v>
      </c>
      <c r="J160" s="199" t="s">
        <v>28</v>
      </c>
      <c r="K160" s="199" t="s">
        <v>28</v>
      </c>
      <c r="L160" s="248"/>
    </row>
    <row r="161" spans="1:12" ht="15" customHeight="1" x14ac:dyDescent="0.25">
      <c r="A161" s="253">
        <v>9008390190388</v>
      </c>
      <c r="B161" s="250" t="s">
        <v>191</v>
      </c>
      <c r="C161" s="246">
        <v>4</v>
      </c>
      <c r="D161" s="246">
        <v>308</v>
      </c>
      <c r="E161" s="251" t="s">
        <v>186</v>
      </c>
      <c r="F161" s="256">
        <v>30824</v>
      </c>
      <c r="G161" s="247" t="s">
        <v>2</v>
      </c>
      <c r="H161" s="199" t="s">
        <v>865</v>
      </c>
      <c r="I161" s="199" t="s">
        <v>27</v>
      </c>
      <c r="J161" s="199" t="s">
        <v>28</v>
      </c>
      <c r="K161" s="199" t="s">
        <v>28</v>
      </c>
      <c r="L161" s="248"/>
    </row>
    <row r="162" spans="1:12" ht="15" customHeight="1" x14ac:dyDescent="0.25">
      <c r="A162" s="253">
        <v>9008390238820</v>
      </c>
      <c r="B162" s="250" t="s">
        <v>667</v>
      </c>
      <c r="C162" s="246">
        <v>20</v>
      </c>
      <c r="D162" s="246">
        <v>322</v>
      </c>
      <c r="E162" s="251" t="s">
        <v>675</v>
      </c>
      <c r="F162" s="256">
        <v>32207</v>
      </c>
      <c r="G162" s="247" t="s">
        <v>2</v>
      </c>
      <c r="H162" s="199" t="s">
        <v>245</v>
      </c>
      <c r="I162" s="199" t="s">
        <v>27</v>
      </c>
      <c r="J162" s="199" t="s">
        <v>28</v>
      </c>
      <c r="K162" s="199" t="s">
        <v>28</v>
      </c>
      <c r="L162" s="248"/>
    </row>
    <row r="163" spans="1:12" ht="15" customHeight="1" x14ac:dyDescent="0.25">
      <c r="A163" s="253">
        <v>9008390575703</v>
      </c>
      <c r="B163" s="250" t="s">
        <v>645</v>
      </c>
      <c r="C163" s="246">
        <v>19</v>
      </c>
      <c r="D163" s="246">
        <v>321</v>
      </c>
      <c r="E163" s="251" t="s">
        <v>804</v>
      </c>
      <c r="F163" s="256">
        <v>32110</v>
      </c>
      <c r="G163" s="247" t="s">
        <v>2</v>
      </c>
      <c r="H163" s="199" t="s">
        <v>245</v>
      </c>
      <c r="I163" s="199" t="s">
        <v>27</v>
      </c>
      <c r="J163" s="199" t="s">
        <v>28</v>
      </c>
      <c r="K163" s="199" t="s">
        <v>28</v>
      </c>
      <c r="L163" s="248"/>
    </row>
    <row r="164" spans="1:12" ht="15" customHeight="1" x14ac:dyDescent="0.25">
      <c r="A164" s="253">
        <v>9008390418314</v>
      </c>
      <c r="B164" s="250" t="s">
        <v>556</v>
      </c>
      <c r="C164" s="246">
        <v>16</v>
      </c>
      <c r="D164" s="246">
        <v>318</v>
      </c>
      <c r="E164" s="251" t="s">
        <v>560</v>
      </c>
      <c r="F164" s="256">
        <v>31813</v>
      </c>
      <c r="G164" s="247" t="s">
        <v>2</v>
      </c>
      <c r="H164" s="199" t="s">
        <v>859</v>
      </c>
      <c r="I164" s="199" t="s">
        <v>27</v>
      </c>
      <c r="J164" s="199" t="s">
        <v>28</v>
      </c>
      <c r="K164" s="199" t="s">
        <v>28</v>
      </c>
      <c r="L164" s="248"/>
    </row>
    <row r="165" spans="1:12" ht="15" customHeight="1" x14ac:dyDescent="0.25">
      <c r="A165" s="253">
        <v>9008390029695</v>
      </c>
      <c r="B165" s="250" t="s">
        <v>532</v>
      </c>
      <c r="C165" s="246">
        <v>15</v>
      </c>
      <c r="D165" s="246">
        <v>317</v>
      </c>
      <c r="E165" s="251" t="s">
        <v>240</v>
      </c>
      <c r="F165" s="256">
        <v>31709</v>
      </c>
      <c r="G165" s="247" t="s">
        <v>2</v>
      </c>
      <c r="H165" s="199" t="s">
        <v>864</v>
      </c>
      <c r="I165" s="199" t="s">
        <v>27</v>
      </c>
      <c r="J165" s="199" t="s">
        <v>28</v>
      </c>
      <c r="K165" s="199" t="s">
        <v>28</v>
      </c>
      <c r="L165" s="248"/>
    </row>
    <row r="166" spans="1:12" ht="15" customHeight="1" x14ac:dyDescent="0.25">
      <c r="A166" s="253">
        <v>9008390771778</v>
      </c>
      <c r="B166" s="250" t="s">
        <v>301</v>
      </c>
      <c r="C166" s="246">
        <v>2</v>
      </c>
      <c r="D166" s="246">
        <v>306</v>
      </c>
      <c r="E166" s="251" t="s">
        <v>296</v>
      </c>
      <c r="F166" s="256">
        <v>30612</v>
      </c>
      <c r="G166" s="247" t="s">
        <v>2</v>
      </c>
      <c r="H166" s="199" t="s">
        <v>293</v>
      </c>
      <c r="I166" s="199" t="s">
        <v>27</v>
      </c>
      <c r="J166" s="199" t="s">
        <v>28</v>
      </c>
      <c r="K166" s="199" t="s">
        <v>28</v>
      </c>
      <c r="L166" s="248"/>
    </row>
    <row r="167" spans="1:12" ht="15" customHeight="1" x14ac:dyDescent="0.25">
      <c r="A167" s="253">
        <v>9008390591437</v>
      </c>
      <c r="B167" s="250" t="s">
        <v>392</v>
      </c>
      <c r="C167" s="246">
        <v>6</v>
      </c>
      <c r="D167" s="246">
        <v>310</v>
      </c>
      <c r="E167" s="251" t="s">
        <v>197</v>
      </c>
      <c r="F167" s="256">
        <v>31014</v>
      </c>
      <c r="G167" s="247" t="s">
        <v>2</v>
      </c>
      <c r="H167" s="199" t="s">
        <v>201</v>
      </c>
      <c r="I167" s="199" t="s">
        <v>27</v>
      </c>
      <c r="J167" s="199" t="s">
        <v>28</v>
      </c>
      <c r="K167" s="199" t="s">
        <v>28</v>
      </c>
      <c r="L167" s="248"/>
    </row>
    <row r="168" spans="1:12" ht="15" customHeight="1" x14ac:dyDescent="0.25">
      <c r="A168" s="253">
        <v>9008390039427</v>
      </c>
      <c r="B168" s="250" t="s">
        <v>533</v>
      </c>
      <c r="C168" s="246">
        <v>15</v>
      </c>
      <c r="D168" s="246">
        <v>317</v>
      </c>
      <c r="E168" s="251" t="s">
        <v>240</v>
      </c>
      <c r="F168" s="256">
        <v>31710</v>
      </c>
      <c r="G168" s="247" t="s">
        <v>2</v>
      </c>
      <c r="H168" s="199" t="s">
        <v>864</v>
      </c>
      <c r="I168" s="199" t="s">
        <v>27</v>
      </c>
      <c r="J168" s="199" t="s">
        <v>28</v>
      </c>
      <c r="K168" s="199" t="s">
        <v>28</v>
      </c>
      <c r="L168" s="248"/>
    </row>
    <row r="169" spans="1:12" ht="15" customHeight="1" x14ac:dyDescent="0.25">
      <c r="A169" s="253">
        <v>9008390615102</v>
      </c>
      <c r="B169" s="250" t="s">
        <v>735</v>
      </c>
      <c r="C169" s="246">
        <v>23</v>
      </c>
      <c r="D169" s="246">
        <v>325</v>
      </c>
      <c r="E169" s="251" t="s">
        <v>807</v>
      </c>
      <c r="F169" s="256">
        <v>32511</v>
      </c>
      <c r="G169" s="247" t="s">
        <v>2</v>
      </c>
      <c r="H169" s="199" t="s">
        <v>862</v>
      </c>
      <c r="I169" s="199" t="s">
        <v>27</v>
      </c>
      <c r="J169" s="199" t="s">
        <v>28</v>
      </c>
      <c r="K169" s="199" t="s">
        <v>28</v>
      </c>
      <c r="L169" s="248"/>
    </row>
    <row r="170" spans="1:12" ht="15" customHeight="1" x14ac:dyDescent="0.25">
      <c r="A170" s="253">
        <v>9008390018477</v>
      </c>
      <c r="B170" s="250" t="s">
        <v>686</v>
      </c>
      <c r="C170" s="246">
        <v>21</v>
      </c>
      <c r="D170" s="246">
        <v>323</v>
      </c>
      <c r="E170" s="251" t="s">
        <v>806</v>
      </c>
      <c r="F170" s="256">
        <v>32308</v>
      </c>
      <c r="G170" s="247" t="s">
        <v>5</v>
      </c>
      <c r="H170" s="199" t="s">
        <v>248</v>
      </c>
      <c r="I170" s="199" t="s">
        <v>28</v>
      </c>
      <c r="J170" s="199" t="s">
        <v>28</v>
      </c>
      <c r="K170" s="199" t="s">
        <v>28</v>
      </c>
      <c r="L170" s="248"/>
    </row>
    <row r="171" spans="1:12" ht="15" customHeight="1" x14ac:dyDescent="0.25">
      <c r="A171" s="253">
        <v>9008390560105</v>
      </c>
      <c r="B171" s="250" t="s">
        <v>269</v>
      </c>
      <c r="C171" s="246">
        <v>1</v>
      </c>
      <c r="D171" s="246">
        <v>305</v>
      </c>
      <c r="E171" s="251" t="s">
        <v>259</v>
      </c>
      <c r="F171" s="256">
        <v>30514</v>
      </c>
      <c r="G171" s="247" t="s">
        <v>2</v>
      </c>
      <c r="H171" s="199" t="s">
        <v>913</v>
      </c>
      <c r="I171" s="199" t="s">
        <v>27</v>
      </c>
      <c r="J171" s="199" t="s">
        <v>28</v>
      </c>
      <c r="K171" s="199" t="s">
        <v>28</v>
      </c>
      <c r="L171" s="248"/>
    </row>
    <row r="172" spans="1:12" ht="15" customHeight="1" x14ac:dyDescent="0.25">
      <c r="A172" s="253">
        <v>9008390592304</v>
      </c>
      <c r="B172" s="250" t="s">
        <v>436</v>
      </c>
      <c r="C172" s="246">
        <v>9</v>
      </c>
      <c r="D172" s="246">
        <v>313</v>
      </c>
      <c r="E172" s="251" t="s">
        <v>802</v>
      </c>
      <c r="F172" s="256">
        <v>31315</v>
      </c>
      <c r="G172" s="247" t="s">
        <v>2</v>
      </c>
      <c r="H172" s="199" t="s">
        <v>218</v>
      </c>
      <c r="I172" s="199" t="s">
        <v>27</v>
      </c>
      <c r="J172" s="199" t="s">
        <v>28</v>
      </c>
      <c r="K172" s="199" t="s">
        <v>28</v>
      </c>
      <c r="L172" s="248"/>
    </row>
    <row r="173" spans="1:12" ht="15" customHeight="1" x14ac:dyDescent="0.25">
      <c r="A173" s="253">
        <v>9008390469514</v>
      </c>
      <c r="B173" s="250" t="s">
        <v>200</v>
      </c>
      <c r="C173" s="246">
        <v>6</v>
      </c>
      <c r="D173" s="246">
        <v>310</v>
      </c>
      <c r="E173" s="251" t="s">
        <v>197</v>
      </c>
      <c r="F173" s="256">
        <v>31015</v>
      </c>
      <c r="G173" s="247" t="s">
        <v>6</v>
      </c>
      <c r="H173" s="199" t="s">
        <v>201</v>
      </c>
      <c r="I173" s="199" t="s">
        <v>27</v>
      </c>
      <c r="J173" s="199" t="s">
        <v>27</v>
      </c>
      <c r="K173" s="199" t="s">
        <v>28</v>
      </c>
      <c r="L173" s="248" t="s">
        <v>915</v>
      </c>
    </row>
    <row r="174" spans="1:12" ht="15" customHeight="1" x14ac:dyDescent="0.25">
      <c r="A174" s="253">
        <v>9008390645185</v>
      </c>
      <c r="B174" s="250" t="s">
        <v>594</v>
      </c>
      <c r="C174" s="246">
        <v>17</v>
      </c>
      <c r="D174" s="246">
        <v>319</v>
      </c>
      <c r="E174" s="251" t="s">
        <v>803</v>
      </c>
      <c r="F174" s="256">
        <v>31910</v>
      </c>
      <c r="G174" s="247" t="s">
        <v>2</v>
      </c>
      <c r="H174" s="199" t="s">
        <v>243</v>
      </c>
      <c r="I174" s="199" t="s">
        <v>27</v>
      </c>
      <c r="J174" s="199" t="s">
        <v>28</v>
      </c>
      <c r="K174" s="199" t="s">
        <v>28</v>
      </c>
      <c r="L174" s="248"/>
    </row>
    <row r="175" spans="1:12" ht="15" customHeight="1" x14ac:dyDescent="0.25">
      <c r="A175" s="253">
        <v>9008390608500</v>
      </c>
      <c r="B175" s="250" t="s">
        <v>425</v>
      </c>
      <c r="C175" s="246">
        <v>8</v>
      </c>
      <c r="D175" s="246">
        <v>312</v>
      </c>
      <c r="E175" s="251" t="s">
        <v>211</v>
      </c>
      <c r="F175" s="256">
        <v>31206</v>
      </c>
      <c r="G175" s="247" t="s">
        <v>2</v>
      </c>
      <c r="H175" s="199" t="s">
        <v>213</v>
      </c>
      <c r="I175" s="199" t="s">
        <v>27</v>
      </c>
      <c r="J175" s="199" t="s">
        <v>28</v>
      </c>
      <c r="K175" s="199" t="s">
        <v>28</v>
      </c>
      <c r="L175" s="248"/>
    </row>
    <row r="176" spans="1:12" ht="15" customHeight="1" x14ac:dyDescent="0.25">
      <c r="A176" s="253">
        <v>9008390312803</v>
      </c>
      <c r="B176" s="250" t="s">
        <v>270</v>
      </c>
      <c r="C176" s="246">
        <v>1</v>
      </c>
      <c r="D176" s="246">
        <v>305</v>
      </c>
      <c r="E176" s="251" t="s">
        <v>259</v>
      </c>
      <c r="F176" s="256">
        <v>30515</v>
      </c>
      <c r="G176" s="247" t="s">
        <v>2</v>
      </c>
      <c r="H176" s="199" t="s">
        <v>913</v>
      </c>
      <c r="I176" s="199" t="s">
        <v>27</v>
      </c>
      <c r="J176" s="199" t="s">
        <v>28</v>
      </c>
      <c r="K176" s="199" t="s">
        <v>28</v>
      </c>
      <c r="L176" s="248"/>
    </row>
    <row r="177" spans="1:12" ht="15" customHeight="1" x14ac:dyDescent="0.25">
      <c r="A177" s="253">
        <v>9008390634714</v>
      </c>
      <c r="B177" s="250" t="s">
        <v>328</v>
      </c>
      <c r="C177" s="246">
        <v>3</v>
      </c>
      <c r="D177" s="246">
        <v>307</v>
      </c>
      <c r="E177" s="251" t="s">
        <v>178</v>
      </c>
      <c r="F177" s="256">
        <v>30710</v>
      </c>
      <c r="G177" s="247" t="s">
        <v>2</v>
      </c>
      <c r="H177" s="199" t="s">
        <v>180</v>
      </c>
      <c r="I177" s="199" t="s">
        <v>27</v>
      </c>
      <c r="J177" s="199" t="s">
        <v>28</v>
      </c>
      <c r="K177" s="199" t="s">
        <v>28</v>
      </c>
      <c r="L177" s="248"/>
    </row>
    <row r="178" spans="1:12" x14ac:dyDescent="0.25">
      <c r="A178" s="253">
        <v>9008390331439</v>
      </c>
      <c r="B178" s="250" t="s">
        <v>458</v>
      </c>
      <c r="C178" s="246">
        <v>10</v>
      </c>
      <c r="D178" s="246">
        <v>314</v>
      </c>
      <c r="E178" s="251" t="s">
        <v>462</v>
      </c>
      <c r="F178" s="256">
        <v>31403</v>
      </c>
      <c r="G178" s="247" t="s">
        <v>6</v>
      </c>
      <c r="H178" s="199" t="s">
        <v>860</v>
      </c>
      <c r="I178" s="199" t="s">
        <v>27</v>
      </c>
      <c r="J178" s="199" t="s">
        <v>27</v>
      </c>
      <c r="K178" s="199" t="s">
        <v>28</v>
      </c>
      <c r="L178" s="248" t="s">
        <v>194</v>
      </c>
    </row>
    <row r="179" spans="1:12" ht="15" customHeight="1" x14ac:dyDescent="0.25">
      <c r="A179" s="253">
        <v>9008390593202</v>
      </c>
      <c r="B179" s="250" t="s">
        <v>393</v>
      </c>
      <c r="C179" s="246">
        <v>6</v>
      </c>
      <c r="D179" s="246">
        <v>310</v>
      </c>
      <c r="E179" s="251" t="s">
        <v>197</v>
      </c>
      <c r="F179" s="256">
        <v>31016</v>
      </c>
      <c r="G179" s="247" t="s">
        <v>2</v>
      </c>
      <c r="H179" s="199" t="s">
        <v>201</v>
      </c>
      <c r="I179" s="199" t="s">
        <v>27</v>
      </c>
      <c r="J179" s="199" t="s">
        <v>28</v>
      </c>
      <c r="K179" s="199" t="s">
        <v>28</v>
      </c>
      <c r="L179" s="248"/>
    </row>
    <row r="180" spans="1:12" ht="15" customHeight="1" x14ac:dyDescent="0.25">
      <c r="A180" s="253">
        <v>9008390596760</v>
      </c>
      <c r="B180" s="250" t="s">
        <v>344</v>
      </c>
      <c r="C180" s="246">
        <v>4</v>
      </c>
      <c r="D180" s="246">
        <v>308</v>
      </c>
      <c r="E180" s="251" t="s">
        <v>186</v>
      </c>
      <c r="F180" s="256">
        <v>30825</v>
      </c>
      <c r="G180" s="247" t="s">
        <v>2</v>
      </c>
      <c r="H180" s="199" t="s">
        <v>865</v>
      </c>
      <c r="I180" s="199" t="s">
        <v>27</v>
      </c>
      <c r="J180" s="199" t="s">
        <v>28</v>
      </c>
      <c r="K180" s="199" t="s">
        <v>28</v>
      </c>
      <c r="L180" s="248"/>
    </row>
    <row r="181" spans="1:12" ht="15" customHeight="1" x14ac:dyDescent="0.25">
      <c r="A181" s="253">
        <v>9008390518236</v>
      </c>
      <c r="B181" s="250" t="s">
        <v>214</v>
      </c>
      <c r="C181" s="246">
        <v>8</v>
      </c>
      <c r="D181" s="246">
        <v>312</v>
      </c>
      <c r="E181" s="251" t="s">
        <v>211</v>
      </c>
      <c r="F181" s="256">
        <v>31207</v>
      </c>
      <c r="G181" s="247" t="s">
        <v>2</v>
      </c>
      <c r="H181" s="199" t="s">
        <v>213</v>
      </c>
      <c r="I181" s="199" t="s">
        <v>27</v>
      </c>
      <c r="J181" s="199" t="s">
        <v>28</v>
      </c>
      <c r="K181" s="199" t="s">
        <v>28</v>
      </c>
      <c r="L181" s="248"/>
    </row>
    <row r="182" spans="1:12" ht="15" customHeight="1" x14ac:dyDescent="0.25">
      <c r="A182" s="253">
        <v>9008390604281</v>
      </c>
      <c r="B182" s="250" t="s">
        <v>714</v>
      </c>
      <c r="C182" s="246">
        <v>22</v>
      </c>
      <c r="D182" s="246">
        <v>307</v>
      </c>
      <c r="E182" s="251" t="s">
        <v>178</v>
      </c>
      <c r="F182" s="256">
        <v>30711</v>
      </c>
      <c r="G182" s="247" t="s">
        <v>2</v>
      </c>
      <c r="H182" s="199" t="s">
        <v>250</v>
      </c>
      <c r="I182" s="199" t="s">
        <v>27</v>
      </c>
      <c r="J182" s="199" t="s">
        <v>28</v>
      </c>
      <c r="K182" s="199" t="s">
        <v>28</v>
      </c>
      <c r="L182" s="248"/>
    </row>
    <row r="183" spans="1:12" ht="15" customHeight="1" x14ac:dyDescent="0.25">
      <c r="A183" s="253">
        <v>9008390621240</v>
      </c>
      <c r="B183" s="250" t="s">
        <v>378</v>
      </c>
      <c r="C183" s="246">
        <v>5</v>
      </c>
      <c r="D183" s="246">
        <v>309</v>
      </c>
      <c r="E183" s="251" t="s">
        <v>373</v>
      </c>
      <c r="F183" s="256">
        <v>30915</v>
      </c>
      <c r="G183" s="247" t="s">
        <v>2</v>
      </c>
      <c r="H183" s="199" t="s">
        <v>369</v>
      </c>
      <c r="I183" s="199" t="s">
        <v>27</v>
      </c>
      <c r="J183" s="199" t="s">
        <v>28</v>
      </c>
      <c r="K183" s="199" t="s">
        <v>28</v>
      </c>
      <c r="L183" s="248"/>
    </row>
    <row r="184" spans="1:12" ht="15" customHeight="1" x14ac:dyDescent="0.25">
      <c r="A184" s="253">
        <v>9008390317259</v>
      </c>
      <c r="B184" s="250" t="s">
        <v>394</v>
      </c>
      <c r="C184" s="246">
        <v>6</v>
      </c>
      <c r="D184" s="246">
        <v>310</v>
      </c>
      <c r="E184" s="251" t="s">
        <v>197</v>
      </c>
      <c r="F184" s="256">
        <v>31018</v>
      </c>
      <c r="G184" s="247" t="s">
        <v>2</v>
      </c>
      <c r="H184" s="199" t="s">
        <v>201</v>
      </c>
      <c r="I184" s="199" t="s">
        <v>27</v>
      </c>
      <c r="J184" s="199" t="s">
        <v>28</v>
      </c>
      <c r="K184" s="199" t="s">
        <v>28</v>
      </c>
      <c r="L184" s="248"/>
    </row>
    <row r="185" spans="1:12" ht="15" customHeight="1" x14ac:dyDescent="0.25">
      <c r="A185" s="253">
        <v>9008390645161</v>
      </c>
      <c r="B185" s="250" t="s">
        <v>595</v>
      </c>
      <c r="C185" s="246">
        <v>17</v>
      </c>
      <c r="D185" s="246">
        <v>319</v>
      </c>
      <c r="E185" s="251" t="s">
        <v>803</v>
      </c>
      <c r="F185" s="256">
        <v>31911</v>
      </c>
      <c r="G185" s="247" t="s">
        <v>2</v>
      </c>
      <c r="H185" s="199" t="s">
        <v>243</v>
      </c>
      <c r="I185" s="199" t="s">
        <v>27</v>
      </c>
      <c r="J185" s="199" t="s">
        <v>28</v>
      </c>
      <c r="K185" s="199" t="s">
        <v>28</v>
      </c>
      <c r="L185" s="248"/>
    </row>
    <row r="186" spans="1:12" ht="15" customHeight="1" x14ac:dyDescent="0.25">
      <c r="A186" s="253">
        <v>9008390068359</v>
      </c>
      <c r="B186" s="250" t="s">
        <v>227</v>
      </c>
      <c r="C186" s="246">
        <v>12</v>
      </c>
      <c r="D186" s="246">
        <v>316</v>
      </c>
      <c r="E186" s="251" t="s">
        <v>222</v>
      </c>
      <c r="F186" s="256">
        <v>31620</v>
      </c>
      <c r="G186" s="247" t="s">
        <v>2</v>
      </c>
      <c r="H186" s="199" t="s">
        <v>224</v>
      </c>
      <c r="I186" s="199" t="s">
        <v>27</v>
      </c>
      <c r="J186" s="199" t="s">
        <v>28</v>
      </c>
      <c r="K186" s="199" t="s">
        <v>28</v>
      </c>
      <c r="L186" s="248"/>
    </row>
    <row r="187" spans="1:12" ht="15" customHeight="1" x14ac:dyDescent="0.25">
      <c r="A187" s="253">
        <v>9008390645031</v>
      </c>
      <c r="B187" s="250" t="s">
        <v>345</v>
      </c>
      <c r="C187" s="246">
        <v>4</v>
      </c>
      <c r="D187" s="246">
        <v>308</v>
      </c>
      <c r="E187" s="251" t="s">
        <v>186</v>
      </c>
      <c r="F187" s="256">
        <v>30826</v>
      </c>
      <c r="G187" s="247" t="s">
        <v>2</v>
      </c>
      <c r="H187" s="199" t="s">
        <v>865</v>
      </c>
      <c r="I187" s="199" t="s">
        <v>27</v>
      </c>
      <c r="J187" s="199" t="s">
        <v>28</v>
      </c>
      <c r="K187" s="199" t="s">
        <v>28</v>
      </c>
      <c r="L187" s="248"/>
    </row>
    <row r="188" spans="1:12" ht="15" customHeight="1" x14ac:dyDescent="0.25">
      <c r="A188" s="253">
        <v>9008390462027</v>
      </c>
      <c r="B188" s="250" t="s">
        <v>215</v>
      </c>
      <c r="C188" s="246">
        <v>8</v>
      </c>
      <c r="D188" s="246">
        <v>312</v>
      </c>
      <c r="E188" s="251" t="s">
        <v>211</v>
      </c>
      <c r="F188" s="256">
        <v>31208</v>
      </c>
      <c r="G188" s="247" t="s">
        <v>6</v>
      </c>
      <c r="H188" s="199" t="s">
        <v>213</v>
      </c>
      <c r="I188" s="199" t="s">
        <v>27</v>
      </c>
      <c r="J188" s="199" t="s">
        <v>27</v>
      </c>
      <c r="K188" s="199" t="s">
        <v>28</v>
      </c>
      <c r="L188" s="248" t="s">
        <v>915</v>
      </c>
    </row>
    <row r="189" spans="1:12" ht="15" customHeight="1" x14ac:dyDescent="0.25">
      <c r="A189" s="253">
        <v>9008390309988</v>
      </c>
      <c r="B189" s="250" t="s">
        <v>379</v>
      </c>
      <c r="C189" s="246">
        <v>5</v>
      </c>
      <c r="D189" s="246">
        <v>309</v>
      </c>
      <c r="E189" s="251" t="s">
        <v>373</v>
      </c>
      <c r="F189" s="256">
        <v>30916</v>
      </c>
      <c r="G189" s="247" t="s">
        <v>2</v>
      </c>
      <c r="H189" s="199" t="s">
        <v>369</v>
      </c>
      <c r="I189" s="199" t="s">
        <v>27</v>
      </c>
      <c r="J189" s="199" t="s">
        <v>28</v>
      </c>
      <c r="K189" s="199" t="s">
        <v>28</v>
      </c>
      <c r="L189" s="248"/>
    </row>
    <row r="190" spans="1:12" ht="15" customHeight="1" x14ac:dyDescent="0.25">
      <c r="A190" s="253">
        <v>9008390596623</v>
      </c>
      <c r="B190" s="250" t="s">
        <v>302</v>
      </c>
      <c r="C190" s="246">
        <v>2</v>
      </c>
      <c r="D190" s="246">
        <v>306</v>
      </c>
      <c r="E190" s="251" t="s">
        <v>296</v>
      </c>
      <c r="F190" s="256">
        <v>30613</v>
      </c>
      <c r="G190" s="247" t="s">
        <v>2</v>
      </c>
      <c r="H190" s="199" t="s">
        <v>293</v>
      </c>
      <c r="I190" s="199" t="s">
        <v>27</v>
      </c>
      <c r="J190" s="199" t="s">
        <v>28</v>
      </c>
      <c r="K190" s="199" t="s">
        <v>28</v>
      </c>
      <c r="L190" s="248"/>
    </row>
    <row r="191" spans="1:12" ht="15" customHeight="1" x14ac:dyDescent="0.25">
      <c r="A191" s="253">
        <v>9008390659243</v>
      </c>
      <c r="B191" s="250" t="s">
        <v>395</v>
      </c>
      <c r="C191" s="246">
        <v>6</v>
      </c>
      <c r="D191" s="246">
        <v>310</v>
      </c>
      <c r="E191" s="251" t="s">
        <v>197</v>
      </c>
      <c r="F191" s="256">
        <v>31019</v>
      </c>
      <c r="G191" s="247" t="s">
        <v>2</v>
      </c>
      <c r="H191" s="199" t="s">
        <v>201</v>
      </c>
      <c r="I191" s="199" t="s">
        <v>27</v>
      </c>
      <c r="J191" s="199" t="s">
        <v>28</v>
      </c>
      <c r="K191" s="199" t="s">
        <v>28</v>
      </c>
      <c r="L191" s="248"/>
    </row>
    <row r="192" spans="1:12" ht="15" customHeight="1" x14ac:dyDescent="0.25">
      <c r="A192" s="253">
        <v>9008390033951</v>
      </c>
      <c r="B192" s="250" t="s">
        <v>534</v>
      </c>
      <c r="C192" s="246">
        <v>15</v>
      </c>
      <c r="D192" s="246">
        <v>317</v>
      </c>
      <c r="E192" s="251" t="s">
        <v>240</v>
      </c>
      <c r="F192" s="256">
        <v>31711</v>
      </c>
      <c r="G192" s="247" t="s">
        <v>2</v>
      </c>
      <c r="H192" s="199" t="s">
        <v>864</v>
      </c>
      <c r="I192" s="199" t="s">
        <v>27</v>
      </c>
      <c r="J192" s="199" t="s">
        <v>28</v>
      </c>
      <c r="K192" s="199" t="s">
        <v>28</v>
      </c>
      <c r="L192" s="248"/>
    </row>
    <row r="193" spans="1:12" ht="15" customHeight="1" x14ac:dyDescent="0.25">
      <c r="A193" s="253">
        <v>9008390756782</v>
      </c>
      <c r="B193" s="250" t="s">
        <v>303</v>
      </c>
      <c r="C193" s="246">
        <v>2</v>
      </c>
      <c r="D193" s="246">
        <v>306</v>
      </c>
      <c r="E193" s="251" t="s">
        <v>296</v>
      </c>
      <c r="F193" s="256">
        <v>30614</v>
      </c>
      <c r="G193" s="247" t="s">
        <v>2</v>
      </c>
      <c r="H193" s="199" t="s">
        <v>293</v>
      </c>
      <c r="I193" s="199" t="s">
        <v>27</v>
      </c>
      <c r="J193" s="199" t="s">
        <v>28</v>
      </c>
      <c r="K193" s="199" t="s">
        <v>28</v>
      </c>
      <c r="L193" s="248"/>
    </row>
    <row r="194" spans="1:12" ht="15" customHeight="1" x14ac:dyDescent="0.25">
      <c r="A194" s="253">
        <v>9008390597019</v>
      </c>
      <c r="B194" s="250" t="s">
        <v>515</v>
      </c>
      <c r="C194" s="246">
        <v>12</v>
      </c>
      <c r="D194" s="246">
        <v>316</v>
      </c>
      <c r="E194" s="251" t="s">
        <v>222</v>
      </c>
      <c r="F194" s="256">
        <v>31621</v>
      </c>
      <c r="G194" s="247" t="s">
        <v>2</v>
      </c>
      <c r="H194" s="199" t="s">
        <v>224</v>
      </c>
      <c r="I194" s="199" t="s">
        <v>27</v>
      </c>
      <c r="J194" s="199" t="s">
        <v>28</v>
      </c>
      <c r="K194" s="199" t="s">
        <v>28</v>
      </c>
      <c r="L194" s="248"/>
    </row>
    <row r="195" spans="1:12" x14ac:dyDescent="0.25">
      <c r="A195" s="253">
        <v>9008390037683</v>
      </c>
      <c r="B195" s="250" t="s">
        <v>470</v>
      </c>
      <c r="C195" s="246">
        <v>10</v>
      </c>
      <c r="D195" s="246">
        <v>319</v>
      </c>
      <c r="E195" s="251" t="s">
        <v>803</v>
      </c>
      <c r="F195" s="256">
        <v>31912</v>
      </c>
      <c r="G195" s="247" t="s">
        <v>6</v>
      </c>
      <c r="H195" s="199" t="s">
        <v>860</v>
      </c>
      <c r="I195" s="199" t="s">
        <v>27</v>
      </c>
      <c r="J195" s="199" t="s">
        <v>27</v>
      </c>
      <c r="K195" s="199" t="s">
        <v>28</v>
      </c>
      <c r="L195" s="248" t="s">
        <v>915</v>
      </c>
    </row>
    <row r="196" spans="1:12" ht="15" customHeight="1" x14ac:dyDescent="0.25">
      <c r="A196" s="253">
        <v>9008390597552</v>
      </c>
      <c r="B196" s="250" t="s">
        <v>719</v>
      </c>
      <c r="C196" s="246">
        <v>22</v>
      </c>
      <c r="D196" s="246">
        <v>307</v>
      </c>
      <c r="E196" s="251" t="s">
        <v>178</v>
      </c>
      <c r="F196" s="256">
        <v>30732</v>
      </c>
      <c r="G196" s="247" t="s">
        <v>2</v>
      </c>
      <c r="H196" s="199" t="s">
        <v>250</v>
      </c>
      <c r="I196" s="199" t="s">
        <v>27</v>
      </c>
      <c r="J196" s="199" t="s">
        <v>28</v>
      </c>
      <c r="K196" s="199" t="s">
        <v>28</v>
      </c>
      <c r="L196" s="248"/>
    </row>
    <row r="197" spans="1:12" ht="15" customHeight="1" x14ac:dyDescent="0.25">
      <c r="A197" s="253">
        <v>9008390024744</v>
      </c>
      <c r="B197" s="250" t="s">
        <v>535</v>
      </c>
      <c r="C197" s="246">
        <v>15</v>
      </c>
      <c r="D197" s="246">
        <v>317</v>
      </c>
      <c r="E197" s="251" t="s">
        <v>240</v>
      </c>
      <c r="F197" s="256">
        <v>31712</v>
      </c>
      <c r="G197" s="247" t="s">
        <v>2</v>
      </c>
      <c r="H197" s="199" t="s">
        <v>864</v>
      </c>
      <c r="I197" s="199" t="s">
        <v>27</v>
      </c>
      <c r="J197" s="199" t="s">
        <v>28</v>
      </c>
      <c r="K197" s="199" t="s">
        <v>28</v>
      </c>
      <c r="L197" s="248"/>
    </row>
    <row r="198" spans="1:12" ht="15" customHeight="1" x14ac:dyDescent="0.25">
      <c r="A198" s="253">
        <v>9008390624203</v>
      </c>
      <c r="B198" s="250" t="s">
        <v>380</v>
      </c>
      <c r="C198" s="246">
        <v>5</v>
      </c>
      <c r="D198" s="246">
        <v>309</v>
      </c>
      <c r="E198" s="251" t="s">
        <v>373</v>
      </c>
      <c r="F198" s="256">
        <v>30917</v>
      </c>
      <c r="G198" s="247" t="s">
        <v>2</v>
      </c>
      <c r="H198" s="199" t="s">
        <v>369</v>
      </c>
      <c r="I198" s="199" t="s">
        <v>27</v>
      </c>
      <c r="J198" s="199" t="s">
        <v>28</v>
      </c>
      <c r="K198" s="199" t="s">
        <v>28</v>
      </c>
      <c r="L198" s="248"/>
    </row>
    <row r="199" spans="1:12" ht="15" customHeight="1" x14ac:dyDescent="0.25">
      <c r="A199" s="253">
        <v>9008390748329</v>
      </c>
      <c r="B199" s="250" t="s">
        <v>304</v>
      </c>
      <c r="C199" s="246">
        <v>2</v>
      </c>
      <c r="D199" s="246">
        <v>306</v>
      </c>
      <c r="E199" s="251" t="s">
        <v>296</v>
      </c>
      <c r="F199" s="256">
        <v>30615</v>
      </c>
      <c r="G199" s="247" t="s">
        <v>2</v>
      </c>
      <c r="H199" s="199" t="s">
        <v>293</v>
      </c>
      <c r="I199" s="199" t="s">
        <v>27</v>
      </c>
      <c r="J199" s="199" t="s">
        <v>28</v>
      </c>
      <c r="K199" s="199" t="s">
        <v>28</v>
      </c>
      <c r="L199" s="248"/>
    </row>
    <row r="200" spans="1:12" ht="15" customHeight="1" x14ac:dyDescent="0.25">
      <c r="A200" s="253">
        <v>9008390350263</v>
      </c>
      <c r="B200" s="250" t="s">
        <v>763</v>
      </c>
      <c r="C200" s="246">
        <v>99</v>
      </c>
      <c r="D200" s="246">
        <v>316</v>
      </c>
      <c r="E200" s="251" t="s">
        <v>222</v>
      </c>
      <c r="F200" s="256">
        <v>31622</v>
      </c>
      <c r="G200" s="247" t="s">
        <v>5</v>
      </c>
      <c r="H200" s="199"/>
      <c r="I200" s="199" t="s">
        <v>28</v>
      </c>
      <c r="J200" s="199" t="s">
        <v>28</v>
      </c>
      <c r="K200" s="199" t="s">
        <v>28</v>
      </c>
      <c r="L200" s="248"/>
    </row>
    <row r="201" spans="1:12" ht="15" customHeight="1" x14ac:dyDescent="0.25">
      <c r="A201" s="253">
        <v>9008390017999</v>
      </c>
      <c r="B201" s="250" t="s">
        <v>247</v>
      </c>
      <c r="C201" s="246">
        <v>21</v>
      </c>
      <c r="D201" s="246">
        <v>323</v>
      </c>
      <c r="E201" s="251" t="s">
        <v>806</v>
      </c>
      <c r="F201" s="256">
        <v>32309</v>
      </c>
      <c r="G201" s="247" t="s">
        <v>5</v>
      </c>
      <c r="H201" s="199" t="s">
        <v>248</v>
      </c>
      <c r="I201" s="199" t="s">
        <v>28</v>
      </c>
      <c r="J201" s="199" t="s">
        <v>28</v>
      </c>
      <c r="K201" s="199" t="s">
        <v>28</v>
      </c>
      <c r="L201" s="248"/>
    </row>
    <row r="202" spans="1:12" ht="15" customHeight="1" x14ac:dyDescent="0.25">
      <c r="A202" s="253">
        <v>9008390034774</v>
      </c>
      <c r="B202" s="250" t="s">
        <v>687</v>
      </c>
      <c r="C202" s="246">
        <v>21</v>
      </c>
      <c r="D202" s="246">
        <v>323</v>
      </c>
      <c r="E202" s="251" t="s">
        <v>806</v>
      </c>
      <c r="F202" s="256">
        <v>32310</v>
      </c>
      <c r="G202" s="247" t="s">
        <v>5</v>
      </c>
      <c r="H202" s="199" t="s">
        <v>248</v>
      </c>
      <c r="I202" s="199" t="s">
        <v>28</v>
      </c>
      <c r="J202" s="199" t="s">
        <v>28</v>
      </c>
      <c r="K202" s="199" t="s">
        <v>28</v>
      </c>
      <c r="L202" s="248"/>
    </row>
    <row r="203" spans="1:12" ht="15" customHeight="1" x14ac:dyDescent="0.25">
      <c r="A203" s="253">
        <v>9008390594544</v>
      </c>
      <c r="B203" s="250" t="s">
        <v>329</v>
      </c>
      <c r="C203" s="246">
        <v>3</v>
      </c>
      <c r="D203" s="246">
        <v>307</v>
      </c>
      <c r="E203" s="251" t="s">
        <v>178</v>
      </c>
      <c r="F203" s="256">
        <v>30713</v>
      </c>
      <c r="G203" s="247" t="s">
        <v>2</v>
      </c>
      <c r="H203" s="199" t="s">
        <v>180</v>
      </c>
      <c r="I203" s="199" t="s">
        <v>27</v>
      </c>
      <c r="J203" s="199" t="s">
        <v>28</v>
      </c>
      <c r="K203" s="199" t="s">
        <v>28</v>
      </c>
      <c r="L203" s="248"/>
    </row>
    <row r="204" spans="1:12" ht="15" customHeight="1" x14ac:dyDescent="0.25">
      <c r="A204" s="253">
        <v>9008390014110</v>
      </c>
      <c r="B204" s="250" t="s">
        <v>479</v>
      </c>
      <c r="C204" s="246">
        <v>11</v>
      </c>
      <c r="D204" s="246">
        <v>315</v>
      </c>
      <c r="E204" s="251" t="s">
        <v>219</v>
      </c>
      <c r="F204" s="256">
        <v>31511</v>
      </c>
      <c r="G204" s="247" t="s">
        <v>2</v>
      </c>
      <c r="H204" s="199" t="s">
        <v>221</v>
      </c>
      <c r="I204" s="199" t="s">
        <v>27</v>
      </c>
      <c r="J204" s="199" t="s">
        <v>28</v>
      </c>
      <c r="K204" s="199" t="s">
        <v>28</v>
      </c>
      <c r="L204" s="248"/>
    </row>
    <row r="205" spans="1:12" ht="15" customHeight="1" x14ac:dyDescent="0.25">
      <c r="A205" s="253">
        <v>9008390486474</v>
      </c>
      <c r="B205" s="250" t="s">
        <v>181</v>
      </c>
      <c r="C205" s="246">
        <v>3</v>
      </c>
      <c r="D205" s="246">
        <v>307</v>
      </c>
      <c r="E205" s="251" t="s">
        <v>178</v>
      </c>
      <c r="F205" s="256">
        <v>30712</v>
      </c>
      <c r="G205" s="247" t="s">
        <v>2</v>
      </c>
      <c r="H205" s="199" t="s">
        <v>180</v>
      </c>
      <c r="I205" s="199" t="s">
        <v>27</v>
      </c>
      <c r="J205" s="199" t="s">
        <v>28</v>
      </c>
      <c r="K205" s="199" t="s">
        <v>28</v>
      </c>
      <c r="L205" s="248"/>
    </row>
    <row r="206" spans="1:12" ht="15" customHeight="1" x14ac:dyDescent="0.25">
      <c r="A206" s="253">
        <v>9008390418451</v>
      </c>
      <c r="B206" s="250" t="s">
        <v>585</v>
      </c>
      <c r="C206" s="246">
        <v>16</v>
      </c>
      <c r="D206" s="246">
        <v>318</v>
      </c>
      <c r="E206" s="251" t="s">
        <v>560</v>
      </c>
      <c r="F206" s="256">
        <v>31849</v>
      </c>
      <c r="G206" s="247" t="s">
        <v>2</v>
      </c>
      <c r="H206" s="199" t="s">
        <v>859</v>
      </c>
      <c r="I206" s="199" t="s">
        <v>27</v>
      </c>
      <c r="J206" s="199" t="s">
        <v>28</v>
      </c>
      <c r="K206" s="246" t="s">
        <v>28</v>
      </c>
      <c r="L206" s="248"/>
    </row>
    <row r="207" spans="1:12" ht="15" customHeight="1" x14ac:dyDescent="0.25">
      <c r="A207" s="253">
        <v>9008390640500</v>
      </c>
      <c r="B207" s="250" t="s">
        <v>593</v>
      </c>
      <c r="C207" s="246">
        <v>17</v>
      </c>
      <c r="D207" s="246">
        <v>319</v>
      </c>
      <c r="E207" s="251" t="s">
        <v>803</v>
      </c>
      <c r="F207" s="256">
        <v>31909</v>
      </c>
      <c r="G207" s="247" t="s">
        <v>2</v>
      </c>
      <c r="H207" s="199" t="s">
        <v>243</v>
      </c>
      <c r="I207" s="199" t="s">
        <v>27</v>
      </c>
      <c r="J207" s="199" t="s">
        <v>28</v>
      </c>
      <c r="K207" s="199" t="s">
        <v>28</v>
      </c>
      <c r="L207" s="248"/>
    </row>
    <row r="208" spans="1:12" ht="15" customHeight="1" x14ac:dyDescent="0.25">
      <c r="A208" s="253">
        <v>9008390037157</v>
      </c>
      <c r="B208" s="250" t="s">
        <v>688</v>
      </c>
      <c r="C208" s="246">
        <v>21</v>
      </c>
      <c r="D208" s="246">
        <v>323</v>
      </c>
      <c r="E208" s="251" t="s">
        <v>806</v>
      </c>
      <c r="F208" s="256">
        <v>32311</v>
      </c>
      <c r="G208" s="247" t="s">
        <v>5</v>
      </c>
      <c r="H208" s="199" t="s">
        <v>248</v>
      </c>
      <c r="I208" s="199" t="s">
        <v>28</v>
      </c>
      <c r="J208" s="199" t="s">
        <v>28</v>
      </c>
      <c r="K208" s="199" t="s">
        <v>28</v>
      </c>
      <c r="L208" s="248"/>
    </row>
    <row r="209" spans="1:12" ht="15" customHeight="1" x14ac:dyDescent="0.25">
      <c r="A209" s="253">
        <v>9008390133736</v>
      </c>
      <c r="B209" s="250" t="s">
        <v>192</v>
      </c>
      <c r="C209" s="246">
        <v>4</v>
      </c>
      <c r="D209" s="246">
        <v>308</v>
      </c>
      <c r="E209" s="251" t="s">
        <v>186</v>
      </c>
      <c r="F209" s="256">
        <v>30827</v>
      </c>
      <c r="G209" s="247" t="s">
        <v>6</v>
      </c>
      <c r="H209" s="199" t="s">
        <v>865</v>
      </c>
      <c r="I209" s="199" t="s">
        <v>27</v>
      </c>
      <c r="J209" s="199" t="s">
        <v>27</v>
      </c>
      <c r="K209" s="199" t="s">
        <v>28</v>
      </c>
      <c r="L209" s="248" t="s">
        <v>915</v>
      </c>
    </row>
    <row r="210" spans="1:12" x14ac:dyDescent="0.25">
      <c r="A210" s="253">
        <v>9008390596906</v>
      </c>
      <c r="B210" s="250" t="s">
        <v>459</v>
      </c>
      <c r="C210" s="246">
        <v>10</v>
      </c>
      <c r="D210" s="246">
        <v>314</v>
      </c>
      <c r="E210" s="251" t="s">
        <v>462</v>
      </c>
      <c r="F210" s="256">
        <v>31404</v>
      </c>
      <c r="G210" s="247" t="s">
        <v>2</v>
      </c>
      <c r="H210" s="199" t="s">
        <v>860</v>
      </c>
      <c r="I210" s="199" t="s">
        <v>27</v>
      </c>
      <c r="J210" s="199" t="s">
        <v>28</v>
      </c>
      <c r="K210" s="199" t="s">
        <v>28</v>
      </c>
      <c r="L210" s="248"/>
    </row>
    <row r="211" spans="1:12" ht="15" customHeight="1" x14ac:dyDescent="0.25">
      <c r="A211" s="253">
        <v>9008390596661</v>
      </c>
      <c r="B211" s="250" t="s">
        <v>381</v>
      </c>
      <c r="C211" s="246">
        <v>5</v>
      </c>
      <c r="D211" s="246">
        <v>309</v>
      </c>
      <c r="E211" s="251" t="s">
        <v>373</v>
      </c>
      <c r="F211" s="256">
        <v>30920</v>
      </c>
      <c r="G211" s="247" t="s">
        <v>2</v>
      </c>
      <c r="H211" s="199" t="s">
        <v>369</v>
      </c>
      <c r="I211" s="199" t="s">
        <v>27</v>
      </c>
      <c r="J211" s="199" t="s">
        <v>28</v>
      </c>
      <c r="K211" s="199" t="s">
        <v>28</v>
      </c>
      <c r="L211" s="248"/>
    </row>
    <row r="212" spans="1:12" ht="15" customHeight="1" x14ac:dyDescent="0.25">
      <c r="A212" s="253">
        <v>9008390625927</v>
      </c>
      <c r="B212" s="250" t="s">
        <v>346</v>
      </c>
      <c r="C212" s="246">
        <v>4</v>
      </c>
      <c r="D212" s="246">
        <v>308</v>
      </c>
      <c r="E212" s="251" t="s">
        <v>186</v>
      </c>
      <c r="F212" s="256">
        <v>30828</v>
      </c>
      <c r="G212" s="247" t="s">
        <v>2</v>
      </c>
      <c r="H212" s="199" t="s">
        <v>865</v>
      </c>
      <c r="I212" s="199" t="s">
        <v>27</v>
      </c>
      <c r="J212" s="199" t="s">
        <v>28</v>
      </c>
      <c r="K212" s="199" t="s">
        <v>28</v>
      </c>
      <c r="L212" s="248"/>
    </row>
    <row r="213" spans="1:12" ht="15" customHeight="1" x14ac:dyDescent="0.25">
      <c r="A213" s="253">
        <v>9008390591161</v>
      </c>
      <c r="B213" s="250" t="s">
        <v>396</v>
      </c>
      <c r="C213" s="246">
        <v>6</v>
      </c>
      <c r="D213" s="246">
        <v>310</v>
      </c>
      <c r="E213" s="251" t="s">
        <v>197</v>
      </c>
      <c r="F213" s="256">
        <v>31021</v>
      </c>
      <c r="G213" s="247" t="s">
        <v>2</v>
      </c>
      <c r="H213" s="199" t="s">
        <v>201</v>
      </c>
      <c r="I213" s="199" t="s">
        <v>27</v>
      </c>
      <c r="J213" s="199" t="s">
        <v>28</v>
      </c>
      <c r="K213" s="199" t="s">
        <v>28</v>
      </c>
      <c r="L213" s="248"/>
    </row>
    <row r="214" spans="1:12" ht="15" customHeight="1" x14ac:dyDescent="0.25">
      <c r="A214" s="253">
        <v>9008390059760</v>
      </c>
      <c r="B214" s="250" t="s">
        <v>197</v>
      </c>
      <c r="C214" s="246">
        <v>6</v>
      </c>
      <c r="D214" s="246">
        <v>310</v>
      </c>
      <c r="E214" s="251" t="s">
        <v>197</v>
      </c>
      <c r="F214" s="256">
        <v>31022</v>
      </c>
      <c r="G214" s="247" t="s">
        <v>6</v>
      </c>
      <c r="H214" s="199" t="s">
        <v>201</v>
      </c>
      <c r="I214" s="199" t="s">
        <v>27</v>
      </c>
      <c r="J214" s="199" t="s">
        <v>27</v>
      </c>
      <c r="K214" s="199" t="s">
        <v>28</v>
      </c>
      <c r="L214" s="248" t="s">
        <v>915</v>
      </c>
    </row>
    <row r="215" spans="1:12" ht="15" customHeight="1" x14ac:dyDescent="0.25">
      <c r="A215" s="253">
        <v>9008390596524</v>
      </c>
      <c r="B215" s="250" t="s">
        <v>271</v>
      </c>
      <c r="C215" s="246">
        <v>1</v>
      </c>
      <c r="D215" s="246">
        <v>305</v>
      </c>
      <c r="E215" s="251" t="s">
        <v>259</v>
      </c>
      <c r="F215" s="256">
        <v>30516</v>
      </c>
      <c r="G215" s="247" t="s">
        <v>2</v>
      </c>
      <c r="H215" s="199" t="s">
        <v>913</v>
      </c>
      <c r="I215" s="199" t="s">
        <v>27</v>
      </c>
      <c r="J215" s="199" t="s">
        <v>28</v>
      </c>
      <c r="K215" s="199" t="s">
        <v>28</v>
      </c>
      <c r="L215" s="248"/>
    </row>
    <row r="216" spans="1:12" ht="15" customHeight="1" x14ac:dyDescent="0.25">
      <c r="A216" s="253">
        <v>9008390080511</v>
      </c>
      <c r="B216" s="250" t="s">
        <v>689</v>
      </c>
      <c r="C216" s="246">
        <v>21</v>
      </c>
      <c r="D216" s="246">
        <v>323</v>
      </c>
      <c r="E216" s="251" t="s">
        <v>806</v>
      </c>
      <c r="F216" s="256">
        <v>32312</v>
      </c>
      <c r="G216" s="247" t="s">
        <v>5</v>
      </c>
      <c r="H216" s="199" t="s">
        <v>248</v>
      </c>
      <c r="I216" s="199" t="s">
        <v>28</v>
      </c>
      <c r="J216" s="199" t="s">
        <v>28</v>
      </c>
      <c r="K216" s="199" t="s">
        <v>28</v>
      </c>
      <c r="L216" s="248"/>
    </row>
    <row r="217" spans="1:12" ht="15" customHeight="1" x14ac:dyDescent="0.25">
      <c r="A217" s="253">
        <v>9008390287644</v>
      </c>
      <c r="B217" s="250" t="s">
        <v>209</v>
      </c>
      <c r="C217" s="246">
        <v>7</v>
      </c>
      <c r="D217" s="246">
        <v>311</v>
      </c>
      <c r="E217" s="251" t="s">
        <v>209</v>
      </c>
      <c r="F217" s="256">
        <v>31109</v>
      </c>
      <c r="G217" s="247" t="s">
        <v>2</v>
      </c>
      <c r="H217" s="199" t="s">
        <v>861</v>
      </c>
      <c r="I217" s="199" t="s">
        <v>27</v>
      </c>
      <c r="J217" s="199" t="s">
        <v>28</v>
      </c>
      <c r="K217" s="199" t="s">
        <v>28</v>
      </c>
      <c r="L217" s="248"/>
    </row>
    <row r="218" spans="1:12" ht="15" customHeight="1" x14ac:dyDescent="0.25">
      <c r="A218" s="253">
        <v>9008390331293</v>
      </c>
      <c r="B218" s="250" t="s">
        <v>330</v>
      </c>
      <c r="C218" s="246">
        <v>3</v>
      </c>
      <c r="D218" s="246">
        <v>307</v>
      </c>
      <c r="E218" s="251" t="s">
        <v>178</v>
      </c>
      <c r="F218" s="256">
        <v>30715</v>
      </c>
      <c r="G218" s="247" t="s">
        <v>6</v>
      </c>
      <c r="H218" s="199" t="s">
        <v>180</v>
      </c>
      <c r="I218" s="199" t="s">
        <v>27</v>
      </c>
      <c r="J218" s="199" t="s">
        <v>27</v>
      </c>
      <c r="K218" s="199" t="s">
        <v>28</v>
      </c>
      <c r="L218" s="248" t="s">
        <v>915</v>
      </c>
    </row>
    <row r="219" spans="1:12" ht="15" customHeight="1" x14ac:dyDescent="0.25">
      <c r="A219" s="253">
        <v>9008390312537</v>
      </c>
      <c r="B219" s="250" t="s">
        <v>480</v>
      </c>
      <c r="C219" s="246">
        <v>11</v>
      </c>
      <c r="D219" s="246">
        <v>315</v>
      </c>
      <c r="E219" s="251" t="s">
        <v>219</v>
      </c>
      <c r="F219" s="256">
        <v>31513</v>
      </c>
      <c r="G219" s="247" t="s">
        <v>2</v>
      </c>
      <c r="H219" s="199" t="s">
        <v>221</v>
      </c>
      <c r="I219" s="199" t="s">
        <v>27</v>
      </c>
      <c r="J219" s="199" t="s">
        <v>28</v>
      </c>
      <c r="K219" s="199" t="s">
        <v>28</v>
      </c>
      <c r="L219" s="248"/>
    </row>
    <row r="220" spans="1:12" ht="15" customHeight="1" x14ac:dyDescent="0.25">
      <c r="A220" s="253">
        <v>9008390644980</v>
      </c>
      <c r="B220" s="250" t="s">
        <v>596</v>
      </c>
      <c r="C220" s="246">
        <v>17</v>
      </c>
      <c r="D220" s="246">
        <v>319</v>
      </c>
      <c r="E220" s="251" t="s">
        <v>803</v>
      </c>
      <c r="F220" s="256">
        <v>31913</v>
      </c>
      <c r="G220" s="247" t="s">
        <v>2</v>
      </c>
      <c r="H220" s="199" t="s">
        <v>243</v>
      </c>
      <c r="I220" s="199" t="s">
        <v>27</v>
      </c>
      <c r="J220" s="199" t="s">
        <v>28</v>
      </c>
      <c r="K220" s="199" t="s">
        <v>28</v>
      </c>
      <c r="L220" s="248"/>
    </row>
    <row r="221" spans="1:12" ht="15" customHeight="1" x14ac:dyDescent="0.25">
      <c r="A221" s="253">
        <v>9008390600139</v>
      </c>
      <c r="B221" s="250" t="s">
        <v>410</v>
      </c>
      <c r="C221" s="246">
        <v>7</v>
      </c>
      <c r="D221" s="246">
        <v>311</v>
      </c>
      <c r="E221" s="251" t="s">
        <v>209</v>
      </c>
      <c r="F221" s="256">
        <v>31110</v>
      </c>
      <c r="G221" s="247" t="s">
        <v>2</v>
      </c>
      <c r="H221" s="199" t="s">
        <v>861</v>
      </c>
      <c r="I221" s="199" t="s">
        <v>27</v>
      </c>
      <c r="J221" s="199" t="s">
        <v>28</v>
      </c>
      <c r="K221" s="199" t="s">
        <v>28</v>
      </c>
      <c r="L221" s="248"/>
    </row>
    <row r="222" spans="1:12" ht="15" customHeight="1" x14ac:dyDescent="0.25">
      <c r="A222" s="253">
        <v>9008390592182</v>
      </c>
      <c r="B222" s="250" t="s">
        <v>437</v>
      </c>
      <c r="C222" s="246">
        <v>9</v>
      </c>
      <c r="D222" s="246">
        <v>313</v>
      </c>
      <c r="E222" s="251" t="s">
        <v>802</v>
      </c>
      <c r="F222" s="256">
        <v>31319</v>
      </c>
      <c r="G222" s="247" t="s">
        <v>2</v>
      </c>
      <c r="H222" s="199" t="s">
        <v>218</v>
      </c>
      <c r="I222" s="199" t="s">
        <v>27</v>
      </c>
      <c r="J222" s="199" t="s">
        <v>28</v>
      </c>
      <c r="K222" s="199" t="s">
        <v>28</v>
      </c>
      <c r="L222" s="248"/>
    </row>
    <row r="223" spans="1:12" ht="15" customHeight="1" x14ac:dyDescent="0.25">
      <c r="A223" s="253">
        <v>9008390593141</v>
      </c>
      <c r="B223" s="250" t="s">
        <v>411</v>
      </c>
      <c r="C223" s="246">
        <v>7</v>
      </c>
      <c r="D223" s="246">
        <v>311</v>
      </c>
      <c r="E223" s="251" t="s">
        <v>209</v>
      </c>
      <c r="F223" s="256">
        <v>31111</v>
      </c>
      <c r="G223" s="247" t="s">
        <v>2</v>
      </c>
      <c r="H223" s="199" t="s">
        <v>861</v>
      </c>
      <c r="I223" s="199" t="s">
        <v>27</v>
      </c>
      <c r="J223" s="199" t="s">
        <v>28</v>
      </c>
      <c r="K223" s="199" t="s">
        <v>28</v>
      </c>
      <c r="L223" s="248"/>
    </row>
    <row r="224" spans="1:12" ht="15" customHeight="1" x14ac:dyDescent="0.25">
      <c r="A224" s="253">
        <v>9008390287972</v>
      </c>
      <c r="B224" s="250" t="s">
        <v>347</v>
      </c>
      <c r="C224" s="246">
        <v>4</v>
      </c>
      <c r="D224" s="246">
        <v>308</v>
      </c>
      <c r="E224" s="251" t="s">
        <v>186</v>
      </c>
      <c r="F224" s="256">
        <v>30829</v>
      </c>
      <c r="G224" s="247" t="s">
        <v>2</v>
      </c>
      <c r="H224" s="199" t="s">
        <v>865</v>
      </c>
      <c r="I224" s="199" t="s">
        <v>27</v>
      </c>
      <c r="J224" s="199" t="s">
        <v>28</v>
      </c>
      <c r="K224" s="199" t="s">
        <v>28</v>
      </c>
      <c r="L224" s="248"/>
    </row>
    <row r="225" spans="1:12" ht="15" customHeight="1" x14ac:dyDescent="0.25">
      <c r="A225" s="253">
        <v>9008390752685</v>
      </c>
      <c r="B225" s="250" t="s">
        <v>646</v>
      </c>
      <c r="C225" s="246">
        <v>19</v>
      </c>
      <c r="D225" s="246">
        <v>321</v>
      </c>
      <c r="E225" s="251" t="s">
        <v>804</v>
      </c>
      <c r="F225" s="256">
        <v>32112</v>
      </c>
      <c r="G225" s="247" t="s">
        <v>2</v>
      </c>
      <c r="H225" s="199" t="s">
        <v>245</v>
      </c>
      <c r="I225" s="199" t="s">
        <v>27</v>
      </c>
      <c r="J225" s="199" t="s">
        <v>28</v>
      </c>
      <c r="K225" s="199" t="s">
        <v>28</v>
      </c>
      <c r="L225" s="248"/>
    </row>
    <row r="226" spans="1:12" ht="15" customHeight="1" x14ac:dyDescent="0.25">
      <c r="A226" s="253">
        <v>9008390025673</v>
      </c>
      <c r="B226" s="250" t="s">
        <v>536</v>
      </c>
      <c r="C226" s="246">
        <v>15</v>
      </c>
      <c r="D226" s="246">
        <v>317</v>
      </c>
      <c r="E226" s="251" t="s">
        <v>240</v>
      </c>
      <c r="F226" s="256">
        <v>31713</v>
      </c>
      <c r="G226" s="247" t="s">
        <v>2</v>
      </c>
      <c r="H226" s="199" t="s">
        <v>864</v>
      </c>
      <c r="I226" s="199" t="s">
        <v>27</v>
      </c>
      <c r="J226" s="199" t="s">
        <v>28</v>
      </c>
      <c r="K226" s="199" t="s">
        <v>28</v>
      </c>
      <c r="L226" s="248"/>
    </row>
    <row r="227" spans="1:12" ht="15" customHeight="1" x14ac:dyDescent="0.25">
      <c r="A227" s="253">
        <v>9008390645734</v>
      </c>
      <c r="B227" s="250" t="s">
        <v>597</v>
      </c>
      <c r="C227" s="246">
        <v>17</v>
      </c>
      <c r="D227" s="246">
        <v>319</v>
      </c>
      <c r="E227" s="251" t="s">
        <v>803</v>
      </c>
      <c r="F227" s="256">
        <v>31915</v>
      </c>
      <c r="G227" s="247" t="s">
        <v>2</v>
      </c>
      <c r="H227" s="199" t="s">
        <v>243</v>
      </c>
      <c r="I227" s="199" t="s">
        <v>27</v>
      </c>
      <c r="J227" s="199" t="s">
        <v>28</v>
      </c>
      <c r="K227" s="199" t="s">
        <v>28</v>
      </c>
      <c r="L227" s="248"/>
    </row>
    <row r="228" spans="1:12" ht="15" customHeight="1" x14ac:dyDescent="0.25">
      <c r="A228" s="253">
        <v>9008390331316</v>
      </c>
      <c r="B228" s="250" t="s">
        <v>668</v>
      </c>
      <c r="C228" s="246">
        <v>20</v>
      </c>
      <c r="D228" s="246">
        <v>322</v>
      </c>
      <c r="E228" s="251" t="s">
        <v>675</v>
      </c>
      <c r="F228" s="256">
        <v>32209</v>
      </c>
      <c r="G228" s="247" t="s">
        <v>2</v>
      </c>
      <c r="H228" s="199" t="s">
        <v>245</v>
      </c>
      <c r="I228" s="199" t="s">
        <v>27</v>
      </c>
      <c r="J228" s="199" t="s">
        <v>28</v>
      </c>
      <c r="K228" s="199" t="s">
        <v>28</v>
      </c>
      <c r="L228" s="248"/>
    </row>
    <row r="229" spans="1:12" ht="15" customHeight="1" x14ac:dyDescent="0.25">
      <c r="A229" s="253">
        <v>9008390561188</v>
      </c>
      <c r="B229" s="250" t="s">
        <v>598</v>
      </c>
      <c r="C229" s="246">
        <v>17</v>
      </c>
      <c r="D229" s="246">
        <v>319</v>
      </c>
      <c r="E229" s="251" t="s">
        <v>803</v>
      </c>
      <c r="F229" s="256">
        <v>31916</v>
      </c>
      <c r="G229" s="247" t="s">
        <v>2</v>
      </c>
      <c r="H229" s="199" t="s">
        <v>243</v>
      </c>
      <c r="I229" s="199" t="s">
        <v>27</v>
      </c>
      <c r="J229" s="199" t="s">
        <v>28</v>
      </c>
      <c r="K229" s="199" t="s">
        <v>28</v>
      </c>
      <c r="L229" s="248"/>
    </row>
    <row r="230" spans="1:12" ht="15" customHeight="1" x14ac:dyDescent="0.25">
      <c r="A230" s="253">
        <v>9008390636879</v>
      </c>
      <c r="B230" s="250" t="s">
        <v>599</v>
      </c>
      <c r="C230" s="246">
        <v>17</v>
      </c>
      <c r="D230" s="246">
        <v>319</v>
      </c>
      <c r="E230" s="251" t="s">
        <v>803</v>
      </c>
      <c r="F230" s="256">
        <v>31917</v>
      </c>
      <c r="G230" s="247" t="s">
        <v>2</v>
      </c>
      <c r="H230" s="199" t="s">
        <v>243</v>
      </c>
      <c r="I230" s="199" t="s">
        <v>27</v>
      </c>
      <c r="J230" s="199" t="s">
        <v>28</v>
      </c>
      <c r="K230" s="199" t="s">
        <v>28</v>
      </c>
      <c r="L230" s="248"/>
    </row>
    <row r="231" spans="1:12" ht="15" customHeight="1" x14ac:dyDescent="0.25">
      <c r="A231" s="253">
        <v>9008390023839</v>
      </c>
      <c r="B231" s="250" t="s">
        <v>690</v>
      </c>
      <c r="C231" s="246">
        <v>21</v>
      </c>
      <c r="D231" s="246">
        <v>323</v>
      </c>
      <c r="E231" s="251" t="s">
        <v>806</v>
      </c>
      <c r="F231" s="256">
        <v>32313</v>
      </c>
      <c r="G231" s="247" t="s">
        <v>5</v>
      </c>
      <c r="H231" s="199" t="s">
        <v>248</v>
      </c>
      <c r="I231" s="199" t="s">
        <v>28</v>
      </c>
      <c r="J231" s="199" t="s">
        <v>28</v>
      </c>
      <c r="K231" s="199" t="s">
        <v>28</v>
      </c>
      <c r="L231" s="248"/>
    </row>
    <row r="232" spans="1:12" ht="15" customHeight="1" x14ac:dyDescent="0.25">
      <c r="A232" s="253">
        <v>9008390805763</v>
      </c>
      <c r="B232" s="250" t="s">
        <v>460</v>
      </c>
      <c r="C232" s="246">
        <v>10</v>
      </c>
      <c r="D232" s="246">
        <v>314</v>
      </c>
      <c r="E232" s="251" t="s">
        <v>462</v>
      </c>
      <c r="F232" s="256">
        <v>31405</v>
      </c>
      <c r="G232" s="247" t="s">
        <v>2</v>
      </c>
      <c r="H232" s="199" t="s">
        <v>293</v>
      </c>
      <c r="I232" s="199" t="s">
        <v>27</v>
      </c>
      <c r="J232" s="199" t="s">
        <v>28</v>
      </c>
      <c r="K232" s="199" t="s">
        <v>28</v>
      </c>
      <c r="L232" s="248"/>
    </row>
    <row r="233" spans="1:12" ht="15" customHeight="1" x14ac:dyDescent="0.25">
      <c r="A233" s="253">
        <v>9008390271759</v>
      </c>
      <c r="B233" s="250" t="s">
        <v>669</v>
      </c>
      <c r="C233" s="246">
        <v>20</v>
      </c>
      <c r="D233" s="246">
        <v>322</v>
      </c>
      <c r="E233" s="251" t="s">
        <v>675</v>
      </c>
      <c r="F233" s="256">
        <v>32210</v>
      </c>
      <c r="G233" s="247" t="s">
        <v>2</v>
      </c>
      <c r="H233" s="199" t="s">
        <v>245</v>
      </c>
      <c r="I233" s="199" t="s">
        <v>27</v>
      </c>
      <c r="J233" s="199" t="s">
        <v>28</v>
      </c>
      <c r="K233" s="199" t="s">
        <v>28</v>
      </c>
      <c r="L233" s="248"/>
    </row>
    <row r="234" spans="1:12" ht="15" customHeight="1" x14ac:dyDescent="0.25">
      <c r="A234" s="253">
        <v>9008390645741</v>
      </c>
      <c r="B234" s="250" t="s">
        <v>272</v>
      </c>
      <c r="C234" s="246">
        <v>1</v>
      </c>
      <c r="D234" s="246">
        <v>305</v>
      </c>
      <c r="E234" s="251" t="s">
        <v>259</v>
      </c>
      <c r="F234" s="256">
        <v>30517</v>
      </c>
      <c r="G234" s="247" t="s">
        <v>2</v>
      </c>
      <c r="H234" s="199" t="s">
        <v>913</v>
      </c>
      <c r="I234" s="199" t="s">
        <v>27</v>
      </c>
      <c r="J234" s="199" t="s">
        <v>28</v>
      </c>
      <c r="K234" s="199" t="s">
        <v>28</v>
      </c>
      <c r="L234" s="248"/>
    </row>
    <row r="235" spans="1:12" ht="15" customHeight="1" x14ac:dyDescent="0.25">
      <c r="A235" s="253">
        <v>9008390596920</v>
      </c>
      <c r="B235" s="250" t="s">
        <v>481</v>
      </c>
      <c r="C235" s="246">
        <v>11</v>
      </c>
      <c r="D235" s="246">
        <v>315</v>
      </c>
      <c r="E235" s="251" t="s">
        <v>219</v>
      </c>
      <c r="F235" s="256">
        <v>31514</v>
      </c>
      <c r="G235" s="247" t="s">
        <v>2</v>
      </c>
      <c r="H235" s="199" t="s">
        <v>221</v>
      </c>
      <c r="I235" s="199" t="s">
        <v>27</v>
      </c>
      <c r="J235" s="199" t="s">
        <v>28</v>
      </c>
      <c r="K235" s="199" t="s">
        <v>28</v>
      </c>
      <c r="L235" s="248"/>
    </row>
    <row r="236" spans="1:12" ht="15" customHeight="1" x14ac:dyDescent="0.25">
      <c r="A236" s="253">
        <v>9008390752838</v>
      </c>
      <c r="B236" s="250" t="s">
        <v>647</v>
      </c>
      <c r="C236" s="246">
        <v>19</v>
      </c>
      <c r="D236" s="246">
        <v>321</v>
      </c>
      <c r="E236" s="251" t="s">
        <v>804</v>
      </c>
      <c r="F236" s="256">
        <v>32114</v>
      </c>
      <c r="G236" s="247" t="s">
        <v>2</v>
      </c>
      <c r="H236" s="199" t="s">
        <v>245</v>
      </c>
      <c r="I236" s="199" t="s">
        <v>27</v>
      </c>
      <c r="J236" s="199" t="s">
        <v>28</v>
      </c>
      <c r="K236" s="199" t="s">
        <v>28</v>
      </c>
      <c r="L236" s="248"/>
    </row>
    <row r="237" spans="1:12" ht="15" customHeight="1" x14ac:dyDescent="0.25">
      <c r="A237" s="253">
        <v>9008390456712</v>
      </c>
      <c r="B237" s="250" t="s">
        <v>382</v>
      </c>
      <c r="C237" s="246">
        <v>5</v>
      </c>
      <c r="D237" s="246">
        <v>309</v>
      </c>
      <c r="E237" s="251" t="s">
        <v>373</v>
      </c>
      <c r="F237" s="256">
        <v>30921</v>
      </c>
      <c r="G237" s="247" t="s">
        <v>2</v>
      </c>
      <c r="H237" s="199" t="s">
        <v>369</v>
      </c>
      <c r="I237" s="199" t="s">
        <v>27</v>
      </c>
      <c r="J237" s="199" t="s">
        <v>28</v>
      </c>
      <c r="K237" s="199" t="s">
        <v>28</v>
      </c>
      <c r="L237" s="248"/>
    </row>
    <row r="238" spans="1:12" ht="15" customHeight="1" x14ac:dyDescent="0.25">
      <c r="A238" s="253">
        <v>9008390300466</v>
      </c>
      <c r="B238" s="250" t="s">
        <v>557</v>
      </c>
      <c r="C238" s="246">
        <v>16</v>
      </c>
      <c r="D238" s="246">
        <v>318</v>
      </c>
      <c r="E238" s="251" t="s">
        <v>560</v>
      </c>
      <c r="F238" s="256">
        <v>31814</v>
      </c>
      <c r="G238" s="247" t="s">
        <v>2</v>
      </c>
      <c r="H238" s="199" t="s">
        <v>859</v>
      </c>
      <c r="I238" s="199" t="s">
        <v>27</v>
      </c>
      <c r="J238" s="199" t="s">
        <v>28</v>
      </c>
      <c r="K238" s="199" t="s">
        <v>28</v>
      </c>
      <c r="L238" s="248"/>
    </row>
    <row r="239" spans="1:12" ht="15" customHeight="1" x14ac:dyDescent="0.25">
      <c r="A239" s="253">
        <v>9008390268612</v>
      </c>
      <c r="B239" s="250" t="s">
        <v>600</v>
      </c>
      <c r="C239" s="246">
        <v>17</v>
      </c>
      <c r="D239" s="246">
        <v>319</v>
      </c>
      <c r="E239" s="251" t="s">
        <v>803</v>
      </c>
      <c r="F239" s="256">
        <v>31918</v>
      </c>
      <c r="G239" s="247" t="s">
        <v>2</v>
      </c>
      <c r="H239" s="199" t="s">
        <v>243</v>
      </c>
      <c r="I239" s="199" t="s">
        <v>27</v>
      </c>
      <c r="J239" s="199" t="s">
        <v>28</v>
      </c>
      <c r="K239" s="199" t="s">
        <v>28</v>
      </c>
      <c r="L239" s="248"/>
    </row>
    <row r="240" spans="1:12" ht="15" customHeight="1" x14ac:dyDescent="0.25">
      <c r="A240" s="253">
        <v>9008390604236</v>
      </c>
      <c r="B240" s="250" t="s">
        <v>736</v>
      </c>
      <c r="C240" s="246">
        <v>23</v>
      </c>
      <c r="D240" s="246">
        <v>325</v>
      </c>
      <c r="E240" s="251" t="s">
        <v>807</v>
      </c>
      <c r="F240" s="256">
        <v>32514</v>
      </c>
      <c r="G240" s="247" t="s">
        <v>2</v>
      </c>
      <c r="H240" s="199" t="s">
        <v>862</v>
      </c>
      <c r="I240" s="199" t="s">
        <v>27</v>
      </c>
      <c r="J240" s="199" t="s">
        <v>28</v>
      </c>
      <c r="K240" s="199" t="s">
        <v>28</v>
      </c>
      <c r="L240" s="248"/>
    </row>
    <row r="241" spans="1:12" ht="15" customHeight="1" x14ac:dyDescent="0.25">
      <c r="A241" s="253">
        <v>9008390015544</v>
      </c>
      <c r="B241" s="250" t="s">
        <v>691</v>
      </c>
      <c r="C241" s="246">
        <v>21</v>
      </c>
      <c r="D241" s="246">
        <v>323</v>
      </c>
      <c r="E241" s="251" t="s">
        <v>806</v>
      </c>
      <c r="F241" s="256">
        <v>32314</v>
      </c>
      <c r="G241" s="247" t="s">
        <v>5</v>
      </c>
      <c r="H241" s="199" t="s">
        <v>248</v>
      </c>
      <c r="I241" s="199" t="s">
        <v>28</v>
      </c>
      <c r="J241" s="246" t="s">
        <v>28</v>
      </c>
      <c r="K241" s="246" t="s">
        <v>28</v>
      </c>
      <c r="L241" s="248"/>
    </row>
    <row r="242" spans="1:12" ht="15" customHeight="1" x14ac:dyDescent="0.25">
      <c r="A242" s="253">
        <v>9008390640432</v>
      </c>
      <c r="B242" s="250" t="s">
        <v>601</v>
      </c>
      <c r="C242" s="246">
        <v>17</v>
      </c>
      <c r="D242" s="246">
        <v>319</v>
      </c>
      <c r="E242" s="251" t="s">
        <v>803</v>
      </c>
      <c r="F242" s="256">
        <v>31919</v>
      </c>
      <c r="G242" s="247" t="s">
        <v>2</v>
      </c>
      <c r="H242" s="199" t="s">
        <v>243</v>
      </c>
      <c r="I242" s="199" t="s">
        <v>27</v>
      </c>
      <c r="J242" s="199" t="s">
        <v>28</v>
      </c>
      <c r="K242" s="199" t="s">
        <v>28</v>
      </c>
      <c r="L242" s="248"/>
    </row>
    <row r="243" spans="1:12" ht="15" customHeight="1" x14ac:dyDescent="0.25">
      <c r="A243" s="253">
        <v>9008390712658</v>
      </c>
      <c r="B243" s="250" t="s">
        <v>482</v>
      </c>
      <c r="C243" s="246">
        <v>11</v>
      </c>
      <c r="D243" s="246">
        <v>315</v>
      </c>
      <c r="E243" s="251" t="s">
        <v>219</v>
      </c>
      <c r="F243" s="256">
        <v>31515</v>
      </c>
      <c r="G243" s="247" t="s">
        <v>2</v>
      </c>
      <c r="H243" s="199" t="s">
        <v>221</v>
      </c>
      <c r="I243" s="199" t="s">
        <v>27</v>
      </c>
      <c r="J243" s="199" t="s">
        <v>28</v>
      </c>
      <c r="K243" s="199" t="s">
        <v>28</v>
      </c>
      <c r="L243" s="248"/>
    </row>
    <row r="244" spans="1:12" ht="15" customHeight="1" x14ac:dyDescent="0.25">
      <c r="A244" s="253">
        <v>9008390739365</v>
      </c>
      <c r="B244" s="250" t="s">
        <v>305</v>
      </c>
      <c r="C244" s="246">
        <v>2</v>
      </c>
      <c r="D244" s="246">
        <v>306</v>
      </c>
      <c r="E244" s="251" t="s">
        <v>296</v>
      </c>
      <c r="F244" s="256">
        <v>30616</v>
      </c>
      <c r="G244" s="247" t="s">
        <v>2</v>
      </c>
      <c r="H244" s="199" t="s">
        <v>293</v>
      </c>
      <c r="I244" s="199" t="s">
        <v>27</v>
      </c>
      <c r="J244" s="199" t="s">
        <v>28</v>
      </c>
      <c r="K244" s="199" t="s">
        <v>28</v>
      </c>
      <c r="L244" s="248"/>
    </row>
    <row r="245" spans="1:12" ht="15" customHeight="1" x14ac:dyDescent="0.25">
      <c r="A245" s="253">
        <v>9008390600054</v>
      </c>
      <c r="B245" s="250" t="s">
        <v>720</v>
      </c>
      <c r="C245" s="246">
        <v>22</v>
      </c>
      <c r="D245" s="246">
        <v>307</v>
      </c>
      <c r="E245" s="251" t="s">
        <v>178</v>
      </c>
      <c r="F245" s="256">
        <v>30733</v>
      </c>
      <c r="G245" s="247" t="s">
        <v>2</v>
      </c>
      <c r="H245" s="199" t="s">
        <v>250</v>
      </c>
      <c r="I245" s="199" t="s">
        <v>27</v>
      </c>
      <c r="J245" s="199" t="s">
        <v>28</v>
      </c>
      <c r="K245" s="199" t="s">
        <v>28</v>
      </c>
      <c r="L245" s="248"/>
    </row>
    <row r="246" spans="1:12" ht="15" customHeight="1" x14ac:dyDescent="0.25">
      <c r="A246" s="253">
        <v>9008390700334</v>
      </c>
      <c r="B246" s="250" t="s">
        <v>483</v>
      </c>
      <c r="C246" s="246">
        <v>11</v>
      </c>
      <c r="D246" s="246">
        <v>315</v>
      </c>
      <c r="E246" s="251" t="s">
        <v>219</v>
      </c>
      <c r="F246" s="256">
        <v>31516</v>
      </c>
      <c r="G246" s="247" t="s">
        <v>2</v>
      </c>
      <c r="H246" s="199" t="s">
        <v>221</v>
      </c>
      <c r="I246" s="199" t="s">
        <v>27</v>
      </c>
      <c r="J246" s="199" t="s">
        <v>28</v>
      </c>
      <c r="K246" s="199" t="s">
        <v>28</v>
      </c>
      <c r="L246" s="248"/>
    </row>
    <row r="247" spans="1:12" x14ac:dyDescent="0.25">
      <c r="A247" s="253">
        <v>9008390808344</v>
      </c>
      <c r="B247" s="250" t="s">
        <v>461</v>
      </c>
      <c r="C247" s="246">
        <v>10</v>
      </c>
      <c r="D247" s="246">
        <v>314</v>
      </c>
      <c r="E247" s="251" t="s">
        <v>462</v>
      </c>
      <c r="F247" s="256">
        <v>31406</v>
      </c>
      <c r="G247" s="247" t="s">
        <v>2</v>
      </c>
      <c r="H247" s="199" t="s">
        <v>860</v>
      </c>
      <c r="I247" s="199" t="s">
        <v>27</v>
      </c>
      <c r="J247" s="199" t="s">
        <v>28</v>
      </c>
      <c r="K247" s="199" t="s">
        <v>28</v>
      </c>
      <c r="L247" s="248"/>
    </row>
    <row r="248" spans="1:12" ht="15" customHeight="1" x14ac:dyDescent="0.25">
      <c r="A248" s="253">
        <v>9008390012765</v>
      </c>
      <c r="B248" s="250" t="s">
        <v>751</v>
      </c>
      <c r="C248" s="246">
        <v>50</v>
      </c>
      <c r="D248" s="246">
        <v>321</v>
      </c>
      <c r="E248" s="251" t="s">
        <v>804</v>
      </c>
      <c r="F248" s="256">
        <v>32144</v>
      </c>
      <c r="G248" s="247" t="s">
        <v>4</v>
      </c>
      <c r="H248" s="199" t="s">
        <v>856</v>
      </c>
      <c r="I248" s="199" t="s">
        <v>28</v>
      </c>
      <c r="J248" s="199" t="s">
        <v>27</v>
      </c>
      <c r="K248" s="199" t="s">
        <v>27</v>
      </c>
      <c r="L248" s="248" t="s">
        <v>914</v>
      </c>
    </row>
    <row r="249" spans="1:12" ht="15" customHeight="1" x14ac:dyDescent="0.25">
      <c r="A249" s="253">
        <v>9008390765388</v>
      </c>
      <c r="B249" s="250" t="s">
        <v>648</v>
      </c>
      <c r="C249" s="246">
        <v>19</v>
      </c>
      <c r="D249" s="246">
        <v>321</v>
      </c>
      <c r="E249" s="251" t="s">
        <v>804</v>
      </c>
      <c r="F249" s="256">
        <v>32115</v>
      </c>
      <c r="G249" s="247" t="s">
        <v>2</v>
      </c>
      <c r="H249" s="199" t="s">
        <v>245</v>
      </c>
      <c r="I249" s="199" t="s">
        <v>27</v>
      </c>
      <c r="J249" s="199" t="s">
        <v>28</v>
      </c>
      <c r="K249" s="199" t="s">
        <v>28</v>
      </c>
      <c r="L249" s="248"/>
    </row>
    <row r="250" spans="1:12" ht="15" customHeight="1" x14ac:dyDescent="0.25">
      <c r="A250" s="253">
        <v>9008390756904</v>
      </c>
      <c r="B250" s="250" t="s">
        <v>649</v>
      </c>
      <c r="C250" s="246">
        <v>19</v>
      </c>
      <c r="D250" s="246">
        <v>321</v>
      </c>
      <c r="E250" s="251" t="s">
        <v>804</v>
      </c>
      <c r="F250" s="256">
        <v>32116</v>
      </c>
      <c r="G250" s="247" t="s">
        <v>2</v>
      </c>
      <c r="H250" s="199" t="s">
        <v>245</v>
      </c>
      <c r="I250" s="199" t="s">
        <v>27</v>
      </c>
      <c r="J250" s="199" t="s">
        <v>28</v>
      </c>
      <c r="K250" s="199" t="s">
        <v>28</v>
      </c>
      <c r="L250" s="248"/>
    </row>
    <row r="251" spans="1:12" ht="15" customHeight="1" x14ac:dyDescent="0.25">
      <c r="A251" s="253">
        <v>9008390038130</v>
      </c>
      <c r="B251" s="250" t="s">
        <v>211</v>
      </c>
      <c r="C251" s="246">
        <v>99</v>
      </c>
      <c r="D251" s="246">
        <v>312</v>
      </c>
      <c r="E251" s="251" t="s">
        <v>211</v>
      </c>
      <c r="F251" s="256">
        <v>31213</v>
      </c>
      <c r="G251" s="247" t="s">
        <v>7</v>
      </c>
      <c r="H251" s="199"/>
      <c r="I251" s="199" t="s">
        <v>28</v>
      </c>
      <c r="J251" s="199" t="s">
        <v>27</v>
      </c>
      <c r="K251" s="199" t="s">
        <v>28</v>
      </c>
      <c r="L251" s="248" t="s">
        <v>917</v>
      </c>
    </row>
    <row r="252" spans="1:12" ht="15" customHeight="1" x14ac:dyDescent="0.25">
      <c r="A252" s="253">
        <v>9008390573402</v>
      </c>
      <c r="B252" s="250" t="s">
        <v>737</v>
      </c>
      <c r="C252" s="246">
        <v>23</v>
      </c>
      <c r="D252" s="246">
        <v>325</v>
      </c>
      <c r="E252" s="251" t="s">
        <v>807</v>
      </c>
      <c r="F252" s="256">
        <v>32515</v>
      </c>
      <c r="G252" s="247" t="s">
        <v>2</v>
      </c>
      <c r="H252" s="199" t="s">
        <v>862</v>
      </c>
      <c r="I252" s="199" t="s">
        <v>27</v>
      </c>
      <c r="J252" s="199" t="s">
        <v>28</v>
      </c>
      <c r="K252" s="199" t="s">
        <v>28</v>
      </c>
      <c r="L252" s="248"/>
    </row>
    <row r="253" spans="1:12" ht="15" customHeight="1" x14ac:dyDescent="0.25">
      <c r="A253" s="253">
        <v>9008390736388</v>
      </c>
      <c r="B253" s="250" t="s">
        <v>306</v>
      </c>
      <c r="C253" s="246">
        <v>2</v>
      </c>
      <c r="D253" s="246">
        <v>306</v>
      </c>
      <c r="E253" s="251" t="s">
        <v>296</v>
      </c>
      <c r="F253" s="256">
        <v>30618</v>
      </c>
      <c r="G253" s="247" t="s">
        <v>2</v>
      </c>
      <c r="H253" s="199" t="s">
        <v>293</v>
      </c>
      <c r="I253" s="199" t="s">
        <v>27</v>
      </c>
      <c r="J253" s="199" t="s">
        <v>28</v>
      </c>
      <c r="K253" s="199" t="s">
        <v>28</v>
      </c>
      <c r="L253" s="248"/>
    </row>
    <row r="254" spans="1:12" ht="15" customHeight="1" x14ac:dyDescent="0.25">
      <c r="A254" s="253">
        <v>9008390020487</v>
      </c>
      <c r="B254" s="250" t="s">
        <v>752</v>
      </c>
      <c r="C254" s="246">
        <v>60</v>
      </c>
      <c r="D254" s="246">
        <v>301</v>
      </c>
      <c r="E254" s="251" t="s">
        <v>808</v>
      </c>
      <c r="F254" s="256">
        <v>30101</v>
      </c>
      <c r="G254" s="247" t="s">
        <v>5</v>
      </c>
      <c r="H254" s="199" t="s">
        <v>753</v>
      </c>
      <c r="I254" s="252" t="s">
        <v>28</v>
      </c>
      <c r="J254" s="199" t="s">
        <v>28</v>
      </c>
      <c r="K254" s="199" t="s">
        <v>28</v>
      </c>
      <c r="L254" s="248"/>
    </row>
    <row r="255" spans="1:12" ht="15" customHeight="1" x14ac:dyDescent="0.25">
      <c r="A255" s="253">
        <v>9008390240533</v>
      </c>
      <c r="B255" s="250" t="s">
        <v>516</v>
      </c>
      <c r="C255" s="246">
        <v>12</v>
      </c>
      <c r="D255" s="246">
        <v>316</v>
      </c>
      <c r="E255" s="251" t="s">
        <v>222</v>
      </c>
      <c r="F255" s="256">
        <v>31627</v>
      </c>
      <c r="G255" s="247" t="s">
        <v>2</v>
      </c>
      <c r="H255" s="199" t="s">
        <v>224</v>
      </c>
      <c r="I255" s="199" t="s">
        <v>27</v>
      </c>
      <c r="J255" s="199" t="s">
        <v>28</v>
      </c>
      <c r="K255" s="199" t="s">
        <v>28</v>
      </c>
      <c r="L255" s="248"/>
    </row>
    <row r="256" spans="1:12" ht="15" customHeight="1" x14ac:dyDescent="0.25">
      <c r="A256" s="253">
        <v>9008390602324</v>
      </c>
      <c r="B256" s="250" t="s">
        <v>517</v>
      </c>
      <c r="C256" s="246">
        <v>12</v>
      </c>
      <c r="D256" s="246">
        <v>316</v>
      </c>
      <c r="E256" s="251" t="s">
        <v>222</v>
      </c>
      <c r="F256" s="256">
        <v>31628</v>
      </c>
      <c r="G256" s="247" t="s">
        <v>6</v>
      </c>
      <c r="H256" s="199" t="s">
        <v>224</v>
      </c>
      <c r="I256" s="199" t="s">
        <v>27</v>
      </c>
      <c r="J256" s="199" t="s">
        <v>27</v>
      </c>
      <c r="K256" s="199" t="s">
        <v>28</v>
      </c>
      <c r="L256" s="248" t="s">
        <v>915</v>
      </c>
    </row>
    <row r="257" spans="1:12" ht="15" customHeight="1" x14ac:dyDescent="0.25">
      <c r="A257" s="253">
        <v>9008390591215</v>
      </c>
      <c r="B257" s="250" t="s">
        <v>438</v>
      </c>
      <c r="C257" s="246">
        <v>9</v>
      </c>
      <c r="D257" s="246">
        <v>313</v>
      </c>
      <c r="E257" s="251" t="s">
        <v>802</v>
      </c>
      <c r="F257" s="256">
        <v>31321</v>
      </c>
      <c r="G257" s="247" t="s">
        <v>2</v>
      </c>
      <c r="H257" s="199" t="s">
        <v>218</v>
      </c>
      <c r="I257" s="199" t="s">
        <v>27</v>
      </c>
      <c r="J257" s="199" t="s">
        <v>28</v>
      </c>
      <c r="K257" s="199" t="s">
        <v>28</v>
      </c>
      <c r="L257" s="248"/>
    </row>
    <row r="258" spans="1:12" ht="15" customHeight="1" x14ac:dyDescent="0.25">
      <c r="A258" s="253">
        <v>9008390013618</v>
      </c>
      <c r="B258" s="250" t="s">
        <v>692</v>
      </c>
      <c r="C258" s="246">
        <v>21</v>
      </c>
      <c r="D258" s="246">
        <v>323</v>
      </c>
      <c r="E258" s="251" t="s">
        <v>806</v>
      </c>
      <c r="F258" s="256">
        <v>32315</v>
      </c>
      <c r="G258" s="247" t="s">
        <v>5</v>
      </c>
      <c r="H258" s="199" t="s">
        <v>248</v>
      </c>
      <c r="I258" s="199" t="s">
        <v>28</v>
      </c>
      <c r="J258" s="199" t="s">
        <v>28</v>
      </c>
      <c r="K258" s="199" t="s">
        <v>28</v>
      </c>
      <c r="L258" s="248"/>
    </row>
    <row r="259" spans="1:12" ht="15" customHeight="1" x14ac:dyDescent="0.25">
      <c r="A259" s="253">
        <v>9008390701713</v>
      </c>
      <c r="B259" s="250" t="s">
        <v>484</v>
      </c>
      <c r="C259" s="246">
        <v>11</v>
      </c>
      <c r="D259" s="246">
        <v>315</v>
      </c>
      <c r="E259" s="251" t="s">
        <v>219</v>
      </c>
      <c r="F259" s="256">
        <v>31517</v>
      </c>
      <c r="G259" s="247" t="s">
        <v>2</v>
      </c>
      <c r="H259" s="199" t="s">
        <v>221</v>
      </c>
      <c r="I259" s="199" t="s">
        <v>27</v>
      </c>
      <c r="J259" s="199" t="s">
        <v>28</v>
      </c>
      <c r="K259" s="199" t="s">
        <v>28</v>
      </c>
      <c r="L259" s="248"/>
    </row>
    <row r="260" spans="1:12" ht="15" customHeight="1" x14ac:dyDescent="0.25">
      <c r="A260" s="253">
        <v>9008390134481</v>
      </c>
      <c r="B260" s="250" t="s">
        <v>236</v>
      </c>
      <c r="C260" s="246">
        <v>13</v>
      </c>
      <c r="D260" s="246">
        <v>316</v>
      </c>
      <c r="E260" s="251" t="s">
        <v>222</v>
      </c>
      <c r="F260" s="256">
        <v>31629</v>
      </c>
      <c r="G260" s="247" t="s">
        <v>2</v>
      </c>
      <c r="H260" s="199" t="s">
        <v>234</v>
      </c>
      <c r="I260" s="199" t="s">
        <v>27</v>
      </c>
      <c r="J260" s="199" t="s">
        <v>28</v>
      </c>
      <c r="K260" s="199" t="s">
        <v>28</v>
      </c>
      <c r="L260" s="248"/>
    </row>
    <row r="261" spans="1:12" ht="15" customHeight="1" x14ac:dyDescent="0.25">
      <c r="A261" s="253">
        <v>9008390043516</v>
      </c>
      <c r="B261" s="250" t="s">
        <v>537</v>
      </c>
      <c r="C261" s="246">
        <v>15</v>
      </c>
      <c r="D261" s="246">
        <v>317</v>
      </c>
      <c r="E261" s="251" t="s">
        <v>240</v>
      </c>
      <c r="F261" s="256">
        <v>31714</v>
      </c>
      <c r="G261" s="247" t="s">
        <v>2</v>
      </c>
      <c r="H261" s="199" t="s">
        <v>864</v>
      </c>
      <c r="I261" s="199" t="s">
        <v>27</v>
      </c>
      <c r="J261" s="199" t="s">
        <v>28</v>
      </c>
      <c r="K261" s="199" t="s">
        <v>28</v>
      </c>
      <c r="L261" s="248"/>
    </row>
    <row r="262" spans="1:12" ht="15" customHeight="1" x14ac:dyDescent="0.25">
      <c r="A262" s="253">
        <v>9008390027769</v>
      </c>
      <c r="B262" s="250" t="s">
        <v>228</v>
      </c>
      <c r="C262" s="246">
        <v>12</v>
      </c>
      <c r="D262" s="246">
        <v>316</v>
      </c>
      <c r="E262" s="251" t="s">
        <v>222</v>
      </c>
      <c r="F262" s="256">
        <v>31630</v>
      </c>
      <c r="G262" s="247" t="s">
        <v>6</v>
      </c>
      <c r="H262" s="199" t="s">
        <v>224</v>
      </c>
      <c r="I262" s="199" t="s">
        <v>27</v>
      </c>
      <c r="J262" s="199" t="s">
        <v>27</v>
      </c>
      <c r="K262" s="199" t="s">
        <v>28</v>
      </c>
      <c r="L262" s="248" t="s">
        <v>915</v>
      </c>
    </row>
    <row r="263" spans="1:12" ht="15" customHeight="1" x14ac:dyDescent="0.25">
      <c r="A263" s="253">
        <v>9008390593257</v>
      </c>
      <c r="B263" s="250" t="s">
        <v>412</v>
      </c>
      <c r="C263" s="246">
        <v>7</v>
      </c>
      <c r="D263" s="246">
        <v>311</v>
      </c>
      <c r="E263" s="251" t="s">
        <v>209</v>
      </c>
      <c r="F263" s="256">
        <v>31113</v>
      </c>
      <c r="G263" s="247" t="s">
        <v>2</v>
      </c>
      <c r="H263" s="199" t="s">
        <v>861</v>
      </c>
      <c r="I263" s="199" t="s">
        <v>27</v>
      </c>
      <c r="J263" s="199" t="s">
        <v>28</v>
      </c>
      <c r="K263" s="199" t="s">
        <v>28</v>
      </c>
      <c r="L263" s="248"/>
    </row>
    <row r="264" spans="1:12" ht="15" customHeight="1" x14ac:dyDescent="0.25">
      <c r="A264" s="253">
        <v>9008390264270</v>
      </c>
      <c r="B264" s="250" t="s">
        <v>439</v>
      </c>
      <c r="C264" s="246">
        <v>9</v>
      </c>
      <c r="D264" s="246">
        <v>313</v>
      </c>
      <c r="E264" s="251" t="s">
        <v>802</v>
      </c>
      <c r="F264" s="256">
        <v>31322</v>
      </c>
      <c r="G264" s="247" t="s">
        <v>2</v>
      </c>
      <c r="H264" s="199" t="s">
        <v>218</v>
      </c>
      <c r="I264" s="199" t="s">
        <v>27</v>
      </c>
      <c r="J264" s="199" t="s">
        <v>28</v>
      </c>
      <c r="K264" s="199" t="s">
        <v>28</v>
      </c>
      <c r="L264" s="248"/>
    </row>
    <row r="265" spans="1:12" ht="15" customHeight="1" x14ac:dyDescent="0.25">
      <c r="A265" s="253">
        <v>9008390597125</v>
      </c>
      <c r="B265" s="250" t="s">
        <v>650</v>
      </c>
      <c r="C265" s="246">
        <v>19</v>
      </c>
      <c r="D265" s="246">
        <v>321</v>
      </c>
      <c r="E265" s="251" t="s">
        <v>804</v>
      </c>
      <c r="F265" s="256">
        <v>32119</v>
      </c>
      <c r="G265" s="247" t="s">
        <v>2</v>
      </c>
      <c r="H265" s="199" t="s">
        <v>245</v>
      </c>
      <c r="I265" s="199" t="s">
        <v>27</v>
      </c>
      <c r="J265" s="199" t="s">
        <v>28</v>
      </c>
      <c r="K265" s="199" t="s">
        <v>28</v>
      </c>
      <c r="L265" s="248"/>
    </row>
    <row r="266" spans="1:12" ht="15" customHeight="1" x14ac:dyDescent="0.25">
      <c r="A266" s="253">
        <v>9008390043509</v>
      </c>
      <c r="B266" s="250" t="s">
        <v>754</v>
      </c>
      <c r="C266" s="246">
        <v>99</v>
      </c>
      <c r="D266" s="246">
        <v>312</v>
      </c>
      <c r="E266" s="251" t="s">
        <v>211</v>
      </c>
      <c r="F266" s="256">
        <v>31214</v>
      </c>
      <c r="G266" s="247" t="s">
        <v>5</v>
      </c>
      <c r="H266" s="199"/>
      <c r="I266" s="199" t="s">
        <v>28</v>
      </c>
      <c r="J266" s="199" t="s">
        <v>28</v>
      </c>
      <c r="K266" s="199" t="s">
        <v>28</v>
      </c>
      <c r="L266" s="248"/>
    </row>
    <row r="267" spans="1:12" ht="15" customHeight="1" x14ac:dyDescent="0.25">
      <c r="A267" s="253">
        <v>9008390594551</v>
      </c>
      <c r="B267" s="250" t="s">
        <v>738</v>
      </c>
      <c r="C267" s="246">
        <v>23</v>
      </c>
      <c r="D267" s="246">
        <v>325</v>
      </c>
      <c r="E267" s="251" t="s">
        <v>807</v>
      </c>
      <c r="F267" s="256">
        <v>32516</v>
      </c>
      <c r="G267" s="247" t="s">
        <v>2</v>
      </c>
      <c r="H267" s="199" t="s">
        <v>862</v>
      </c>
      <c r="I267" s="199" t="s">
        <v>27</v>
      </c>
      <c r="J267" s="199" t="s">
        <v>28</v>
      </c>
      <c r="K267" s="199" t="s">
        <v>28</v>
      </c>
      <c r="L267" s="248"/>
    </row>
    <row r="268" spans="1:12" ht="15" customHeight="1" x14ac:dyDescent="0.25">
      <c r="A268" s="253">
        <v>9008390604250</v>
      </c>
      <c r="B268" s="250" t="s">
        <v>721</v>
      </c>
      <c r="C268" s="246">
        <v>22</v>
      </c>
      <c r="D268" s="246">
        <v>307</v>
      </c>
      <c r="E268" s="251" t="s">
        <v>178</v>
      </c>
      <c r="F268" s="256">
        <v>30734</v>
      </c>
      <c r="G268" s="247" t="s">
        <v>2</v>
      </c>
      <c r="H268" s="199" t="s">
        <v>250</v>
      </c>
      <c r="I268" s="199" t="s">
        <v>27</v>
      </c>
      <c r="J268" s="199" t="s">
        <v>28</v>
      </c>
      <c r="K268" s="199" t="s">
        <v>28</v>
      </c>
      <c r="L268" s="248"/>
    </row>
    <row r="269" spans="1:12" ht="15" customHeight="1" x14ac:dyDescent="0.25">
      <c r="A269" s="253">
        <v>9008390025383</v>
      </c>
      <c r="B269" s="250" t="s">
        <v>693</v>
      </c>
      <c r="C269" s="246">
        <v>21</v>
      </c>
      <c r="D269" s="246">
        <v>323</v>
      </c>
      <c r="E269" s="251" t="s">
        <v>806</v>
      </c>
      <c r="F269" s="256">
        <v>32316</v>
      </c>
      <c r="G269" s="247" t="s">
        <v>5</v>
      </c>
      <c r="H269" s="199" t="s">
        <v>248</v>
      </c>
      <c r="I269" s="199" t="s">
        <v>28</v>
      </c>
      <c r="J269" s="199" t="s">
        <v>28</v>
      </c>
      <c r="K269" s="199" t="s">
        <v>28</v>
      </c>
      <c r="L269" s="248"/>
    </row>
    <row r="270" spans="1:12" ht="15" customHeight="1" x14ac:dyDescent="0.25">
      <c r="A270" s="253">
        <v>9008390173565</v>
      </c>
      <c r="B270" s="250" t="s">
        <v>193</v>
      </c>
      <c r="C270" s="246">
        <v>4</v>
      </c>
      <c r="D270" s="246">
        <v>308</v>
      </c>
      <c r="E270" s="251" t="s">
        <v>186</v>
      </c>
      <c r="F270" s="256">
        <v>30830</v>
      </c>
      <c r="G270" s="247" t="s">
        <v>6</v>
      </c>
      <c r="H270" s="199" t="s">
        <v>865</v>
      </c>
      <c r="I270" s="199" t="s">
        <v>27</v>
      </c>
      <c r="J270" s="199" t="s">
        <v>27</v>
      </c>
      <c r="K270" s="199" t="s">
        <v>28</v>
      </c>
      <c r="L270" s="248" t="s">
        <v>194</v>
      </c>
    </row>
    <row r="271" spans="1:12" ht="15" customHeight="1" x14ac:dyDescent="0.25">
      <c r="A271" s="253">
        <v>9008390029022</v>
      </c>
      <c r="B271" s="250" t="s">
        <v>538</v>
      </c>
      <c r="C271" s="246">
        <v>15</v>
      </c>
      <c r="D271" s="246">
        <v>317</v>
      </c>
      <c r="E271" s="251" t="s">
        <v>240</v>
      </c>
      <c r="F271" s="256">
        <v>31715</v>
      </c>
      <c r="G271" s="247" t="s">
        <v>2</v>
      </c>
      <c r="H271" s="199" t="s">
        <v>864</v>
      </c>
      <c r="I271" s="199" t="s">
        <v>27</v>
      </c>
      <c r="J271" s="199" t="s">
        <v>28</v>
      </c>
      <c r="K271" s="199" t="s">
        <v>28</v>
      </c>
      <c r="L271" s="248"/>
    </row>
    <row r="272" spans="1:12" ht="15" customHeight="1" x14ac:dyDescent="0.25">
      <c r="A272" s="253">
        <v>9008390241189</v>
      </c>
      <c r="B272" s="250" t="s">
        <v>485</v>
      </c>
      <c r="C272" s="246">
        <v>11</v>
      </c>
      <c r="D272" s="246">
        <v>315</v>
      </c>
      <c r="E272" s="251" t="s">
        <v>219</v>
      </c>
      <c r="F272" s="256">
        <v>31519</v>
      </c>
      <c r="G272" s="247" t="s">
        <v>2</v>
      </c>
      <c r="H272" s="199" t="s">
        <v>221</v>
      </c>
      <c r="I272" s="199" t="s">
        <v>27</v>
      </c>
      <c r="J272" s="199" t="s">
        <v>28</v>
      </c>
      <c r="K272" s="199" t="s">
        <v>28</v>
      </c>
      <c r="L272" s="248"/>
    </row>
    <row r="273" spans="1:12" ht="15" customHeight="1" x14ac:dyDescent="0.25">
      <c r="A273" s="253">
        <v>9008390029190</v>
      </c>
      <c r="B273" s="250" t="s">
        <v>755</v>
      </c>
      <c r="C273" s="246">
        <v>99</v>
      </c>
      <c r="D273" s="246">
        <v>312</v>
      </c>
      <c r="E273" s="251" t="s">
        <v>211</v>
      </c>
      <c r="F273" s="256">
        <v>31215</v>
      </c>
      <c r="G273" s="247" t="s">
        <v>5</v>
      </c>
      <c r="H273" s="199"/>
      <c r="I273" s="199" t="s">
        <v>28</v>
      </c>
      <c r="J273" s="199" t="s">
        <v>28</v>
      </c>
      <c r="K273" s="199" t="s">
        <v>28</v>
      </c>
      <c r="L273" s="248"/>
    </row>
    <row r="274" spans="1:12" ht="15" customHeight="1" x14ac:dyDescent="0.25">
      <c r="A274" s="253">
        <v>9008390596883</v>
      </c>
      <c r="B274" s="250" t="s">
        <v>440</v>
      </c>
      <c r="C274" s="246">
        <v>9</v>
      </c>
      <c r="D274" s="246">
        <v>313</v>
      </c>
      <c r="E274" s="251" t="s">
        <v>802</v>
      </c>
      <c r="F274" s="256">
        <v>31323</v>
      </c>
      <c r="G274" s="247" t="s">
        <v>2</v>
      </c>
      <c r="H274" s="199" t="s">
        <v>218</v>
      </c>
      <c r="I274" s="199" t="s">
        <v>27</v>
      </c>
      <c r="J274" s="199" t="s">
        <v>28</v>
      </c>
      <c r="K274" s="199" t="s">
        <v>28</v>
      </c>
      <c r="L274" s="248"/>
    </row>
    <row r="275" spans="1:12" ht="15" customHeight="1" x14ac:dyDescent="0.25">
      <c r="A275" s="253">
        <v>9008390610664</v>
      </c>
      <c r="B275" s="250" t="s">
        <v>426</v>
      </c>
      <c r="C275" s="246">
        <v>8</v>
      </c>
      <c r="D275" s="246">
        <v>312</v>
      </c>
      <c r="E275" s="251" t="s">
        <v>211</v>
      </c>
      <c r="F275" s="256">
        <v>31216</v>
      </c>
      <c r="G275" s="247" t="s">
        <v>2</v>
      </c>
      <c r="H275" s="199" t="s">
        <v>213</v>
      </c>
      <c r="I275" s="199" t="s">
        <v>27</v>
      </c>
      <c r="J275" s="199" t="s">
        <v>28</v>
      </c>
      <c r="K275" s="199" t="s">
        <v>28</v>
      </c>
      <c r="L275" s="248"/>
    </row>
    <row r="276" spans="1:12" ht="15" customHeight="1" x14ac:dyDescent="0.25">
      <c r="A276" s="253">
        <v>9008390474631</v>
      </c>
      <c r="B276" s="250" t="s">
        <v>307</v>
      </c>
      <c r="C276" s="246">
        <v>2</v>
      </c>
      <c r="D276" s="246">
        <v>306</v>
      </c>
      <c r="E276" s="251" t="s">
        <v>296</v>
      </c>
      <c r="F276" s="256">
        <v>30620</v>
      </c>
      <c r="G276" s="247" t="s">
        <v>2</v>
      </c>
      <c r="H276" s="199" t="s">
        <v>293</v>
      </c>
      <c r="I276" s="199" t="s">
        <v>27</v>
      </c>
      <c r="J276" s="199" t="s">
        <v>28</v>
      </c>
      <c r="K276" s="199" t="s">
        <v>28</v>
      </c>
      <c r="L276" s="248"/>
    </row>
    <row r="277" spans="1:12" ht="15" customHeight="1" x14ac:dyDescent="0.25">
      <c r="A277" s="253">
        <v>9008390608678</v>
      </c>
      <c r="B277" s="250" t="s">
        <v>722</v>
      </c>
      <c r="C277" s="246">
        <v>22</v>
      </c>
      <c r="D277" s="246">
        <v>307</v>
      </c>
      <c r="E277" s="251" t="s">
        <v>178</v>
      </c>
      <c r="F277" s="256">
        <v>30735</v>
      </c>
      <c r="G277" s="247" t="s">
        <v>2</v>
      </c>
      <c r="H277" s="199" t="s">
        <v>250</v>
      </c>
      <c r="I277" s="199" t="s">
        <v>27</v>
      </c>
      <c r="J277" s="199" t="s">
        <v>28</v>
      </c>
      <c r="K277" s="199" t="s">
        <v>28</v>
      </c>
      <c r="L277" s="248"/>
    </row>
    <row r="278" spans="1:12" ht="15" customHeight="1" x14ac:dyDescent="0.25">
      <c r="A278" s="253">
        <v>9008390240410</v>
      </c>
      <c r="B278" s="250" t="s">
        <v>348</v>
      </c>
      <c r="C278" s="246">
        <v>4</v>
      </c>
      <c r="D278" s="246">
        <v>308</v>
      </c>
      <c r="E278" s="251" t="s">
        <v>186</v>
      </c>
      <c r="F278" s="256">
        <v>30831</v>
      </c>
      <c r="G278" s="247" t="s">
        <v>2</v>
      </c>
      <c r="H278" s="199" t="s">
        <v>865</v>
      </c>
      <c r="I278" s="199" t="s">
        <v>27</v>
      </c>
      <c r="J278" s="199" t="s">
        <v>28</v>
      </c>
      <c r="K278" s="199" t="s">
        <v>28</v>
      </c>
      <c r="L278" s="248"/>
    </row>
    <row r="279" spans="1:12" ht="15" customHeight="1" x14ac:dyDescent="0.25">
      <c r="A279" s="253">
        <v>9008390081402</v>
      </c>
      <c r="B279" s="250" t="s">
        <v>760</v>
      </c>
      <c r="C279" s="246">
        <v>9</v>
      </c>
      <c r="D279" s="246">
        <v>313</v>
      </c>
      <c r="E279" s="251" t="s">
        <v>802</v>
      </c>
      <c r="F279" s="256">
        <v>31324</v>
      </c>
      <c r="G279" s="247" t="s">
        <v>2</v>
      </c>
      <c r="H279" s="199" t="s">
        <v>218</v>
      </c>
      <c r="I279" s="199" t="s">
        <v>27</v>
      </c>
      <c r="J279" s="199" t="s">
        <v>28</v>
      </c>
      <c r="K279" s="199" t="s">
        <v>28</v>
      </c>
      <c r="L279" s="248"/>
    </row>
    <row r="280" spans="1:12" ht="15" customHeight="1" x14ac:dyDescent="0.25">
      <c r="A280" s="253">
        <v>9008390017265</v>
      </c>
      <c r="B280" s="250" t="s">
        <v>694</v>
      </c>
      <c r="C280" s="246">
        <v>21</v>
      </c>
      <c r="D280" s="246">
        <v>323</v>
      </c>
      <c r="E280" s="251" t="s">
        <v>806</v>
      </c>
      <c r="F280" s="256">
        <v>32317</v>
      </c>
      <c r="G280" s="247" t="s">
        <v>5</v>
      </c>
      <c r="H280" s="199" t="s">
        <v>248</v>
      </c>
      <c r="I280" s="199" t="s">
        <v>28</v>
      </c>
      <c r="J280" s="199" t="s">
        <v>28</v>
      </c>
      <c r="K280" s="199" t="s">
        <v>28</v>
      </c>
      <c r="L280" s="248"/>
    </row>
    <row r="281" spans="1:12" ht="15" customHeight="1" x14ac:dyDescent="0.25">
      <c r="A281" s="253">
        <v>9008390018361</v>
      </c>
      <c r="B281" s="250" t="s">
        <v>695</v>
      </c>
      <c r="C281" s="246">
        <v>21</v>
      </c>
      <c r="D281" s="246">
        <v>323</v>
      </c>
      <c r="E281" s="251" t="s">
        <v>806</v>
      </c>
      <c r="F281" s="256">
        <v>32318</v>
      </c>
      <c r="G281" s="247" t="s">
        <v>5</v>
      </c>
      <c r="H281" s="199" t="s">
        <v>248</v>
      </c>
      <c r="I281" s="199" t="s">
        <v>28</v>
      </c>
      <c r="J281" s="199" t="s">
        <v>28</v>
      </c>
      <c r="K281" s="199" t="s">
        <v>28</v>
      </c>
      <c r="L281" s="248"/>
    </row>
    <row r="282" spans="1:12" x14ac:dyDescent="0.25">
      <c r="A282" s="253">
        <v>9008390582923</v>
      </c>
      <c r="B282" s="250" t="s">
        <v>462</v>
      </c>
      <c r="C282" s="246">
        <v>10</v>
      </c>
      <c r="D282" s="246">
        <v>314</v>
      </c>
      <c r="E282" s="251" t="s">
        <v>462</v>
      </c>
      <c r="F282" s="256">
        <v>31407</v>
      </c>
      <c r="G282" s="247" t="s">
        <v>2</v>
      </c>
      <c r="H282" s="199" t="s">
        <v>860</v>
      </c>
      <c r="I282" s="199" t="s">
        <v>27</v>
      </c>
      <c r="J282" s="199" t="s">
        <v>28</v>
      </c>
      <c r="K282" s="199" t="s">
        <v>28</v>
      </c>
      <c r="L282" s="248"/>
    </row>
    <row r="283" spans="1:12" ht="15" customHeight="1" x14ac:dyDescent="0.25">
      <c r="A283" s="253">
        <v>9008390596685</v>
      </c>
      <c r="B283" s="250" t="s">
        <v>383</v>
      </c>
      <c r="C283" s="246">
        <v>5</v>
      </c>
      <c r="D283" s="246">
        <v>309</v>
      </c>
      <c r="E283" s="251" t="s">
        <v>373</v>
      </c>
      <c r="F283" s="256">
        <v>30925</v>
      </c>
      <c r="G283" s="247" t="s">
        <v>2</v>
      </c>
      <c r="H283" s="199" t="s">
        <v>369</v>
      </c>
      <c r="I283" s="199" t="s">
        <v>27</v>
      </c>
      <c r="J283" s="199" t="s">
        <v>28</v>
      </c>
      <c r="K283" s="199" t="s">
        <v>28</v>
      </c>
      <c r="L283" s="248"/>
    </row>
    <row r="284" spans="1:12" ht="15" customHeight="1" x14ac:dyDescent="0.25">
      <c r="A284" s="253">
        <v>9008390636909</v>
      </c>
      <c r="B284" s="250" t="s">
        <v>602</v>
      </c>
      <c r="C284" s="246">
        <v>17</v>
      </c>
      <c r="D284" s="246">
        <v>319</v>
      </c>
      <c r="E284" s="251" t="s">
        <v>803</v>
      </c>
      <c r="F284" s="256">
        <v>31920</v>
      </c>
      <c r="G284" s="247" t="s">
        <v>2</v>
      </c>
      <c r="H284" s="199" t="s">
        <v>243</v>
      </c>
      <c r="I284" s="199" t="s">
        <v>27</v>
      </c>
      <c r="J284" s="199" t="s">
        <v>28</v>
      </c>
      <c r="K284" s="199" t="s">
        <v>28</v>
      </c>
      <c r="L284" s="248"/>
    </row>
    <row r="285" spans="1:12" ht="15" customHeight="1" x14ac:dyDescent="0.25">
      <c r="A285" s="253">
        <v>9008390596937</v>
      </c>
      <c r="B285" s="250" t="s">
        <v>486</v>
      </c>
      <c r="C285" s="246">
        <v>11</v>
      </c>
      <c r="D285" s="246">
        <v>315</v>
      </c>
      <c r="E285" s="251" t="s">
        <v>219</v>
      </c>
      <c r="F285" s="256">
        <v>31520</v>
      </c>
      <c r="G285" s="247" t="s">
        <v>2</v>
      </c>
      <c r="H285" s="199" t="s">
        <v>221</v>
      </c>
      <c r="I285" s="199" t="s">
        <v>27</v>
      </c>
      <c r="J285" s="199" t="s">
        <v>28</v>
      </c>
      <c r="K285" s="199" t="s">
        <v>28</v>
      </c>
      <c r="L285" s="248"/>
    </row>
    <row r="286" spans="1:12" ht="15" customHeight="1" x14ac:dyDescent="0.25">
      <c r="A286" s="253">
        <v>9008390791073</v>
      </c>
      <c r="B286" s="250" t="s">
        <v>670</v>
      </c>
      <c r="C286" s="246">
        <v>20</v>
      </c>
      <c r="D286" s="246">
        <v>322</v>
      </c>
      <c r="E286" s="251" t="s">
        <v>675</v>
      </c>
      <c r="F286" s="256">
        <v>32212</v>
      </c>
      <c r="G286" s="247" t="s">
        <v>2</v>
      </c>
      <c r="H286" s="199" t="s">
        <v>245</v>
      </c>
      <c r="I286" s="199" t="s">
        <v>27</v>
      </c>
      <c r="J286" s="199" t="s">
        <v>28</v>
      </c>
      <c r="K286" s="199" t="s">
        <v>28</v>
      </c>
      <c r="L286" s="248"/>
    </row>
    <row r="287" spans="1:12" ht="15" customHeight="1" x14ac:dyDescent="0.25">
      <c r="A287" s="253">
        <v>9008390597088</v>
      </c>
      <c r="B287" s="250" t="s">
        <v>627</v>
      </c>
      <c r="C287" s="246">
        <v>18</v>
      </c>
      <c r="D287" s="246">
        <v>320</v>
      </c>
      <c r="E287" s="251" t="s">
        <v>635</v>
      </c>
      <c r="F287" s="256">
        <v>32005</v>
      </c>
      <c r="G287" s="247" t="s">
        <v>2</v>
      </c>
      <c r="H287" s="199" t="s">
        <v>623</v>
      </c>
      <c r="I287" s="199" t="s">
        <v>27</v>
      </c>
      <c r="J287" s="199" t="s">
        <v>28</v>
      </c>
      <c r="K287" s="199" t="s">
        <v>28</v>
      </c>
      <c r="L287" s="248"/>
    </row>
    <row r="288" spans="1:12" ht="15" customHeight="1" x14ac:dyDescent="0.25">
      <c r="A288" s="253">
        <v>9008390462089</v>
      </c>
      <c r="B288" s="250" t="s">
        <v>202</v>
      </c>
      <c r="C288" s="246">
        <v>6</v>
      </c>
      <c r="D288" s="246">
        <v>310</v>
      </c>
      <c r="E288" s="251" t="s">
        <v>197</v>
      </c>
      <c r="F288" s="256">
        <v>31025</v>
      </c>
      <c r="G288" s="247" t="s">
        <v>2</v>
      </c>
      <c r="H288" s="199" t="s">
        <v>201</v>
      </c>
      <c r="I288" s="199" t="s">
        <v>27</v>
      </c>
      <c r="J288" s="199" t="s">
        <v>28</v>
      </c>
      <c r="K288" s="199" t="s">
        <v>28</v>
      </c>
      <c r="L288" s="248"/>
    </row>
    <row r="289" spans="1:12" ht="15" customHeight="1" x14ac:dyDescent="0.25">
      <c r="A289" s="253">
        <v>9008390591253</v>
      </c>
      <c r="B289" s="250" t="s">
        <v>397</v>
      </c>
      <c r="C289" s="246">
        <v>6</v>
      </c>
      <c r="D289" s="246">
        <v>310</v>
      </c>
      <c r="E289" s="251" t="s">
        <v>197</v>
      </c>
      <c r="F289" s="256">
        <v>31026</v>
      </c>
      <c r="G289" s="247" t="s">
        <v>2</v>
      </c>
      <c r="H289" s="199" t="s">
        <v>201</v>
      </c>
      <c r="I289" s="199" t="s">
        <v>27</v>
      </c>
      <c r="J289" s="199" t="s">
        <v>28</v>
      </c>
      <c r="K289" s="199" t="s">
        <v>28</v>
      </c>
      <c r="L289" s="248"/>
    </row>
    <row r="290" spans="1:12" ht="15" customHeight="1" x14ac:dyDescent="0.25">
      <c r="A290" s="253">
        <v>9008390596944</v>
      </c>
      <c r="B290" s="250" t="s">
        <v>487</v>
      </c>
      <c r="C290" s="246">
        <v>11</v>
      </c>
      <c r="D290" s="246">
        <v>315</v>
      </c>
      <c r="E290" s="251" t="s">
        <v>219</v>
      </c>
      <c r="F290" s="256">
        <v>31521</v>
      </c>
      <c r="G290" s="247" t="s">
        <v>2</v>
      </c>
      <c r="H290" s="199" t="s">
        <v>221</v>
      </c>
      <c r="I290" s="199" t="s">
        <v>27</v>
      </c>
      <c r="J290" s="199" t="s">
        <v>28</v>
      </c>
      <c r="K290" s="199" t="s">
        <v>28</v>
      </c>
      <c r="L290" s="248"/>
    </row>
    <row r="291" spans="1:12" ht="15" customHeight="1" x14ac:dyDescent="0.25">
      <c r="A291" s="253">
        <v>9008390596319</v>
      </c>
      <c r="B291" s="250" t="s">
        <v>331</v>
      </c>
      <c r="C291" s="246">
        <v>3</v>
      </c>
      <c r="D291" s="246">
        <v>307</v>
      </c>
      <c r="E291" s="251" t="s">
        <v>178</v>
      </c>
      <c r="F291" s="256">
        <v>30716</v>
      </c>
      <c r="G291" s="247" t="s">
        <v>2</v>
      </c>
      <c r="H291" s="199" t="s">
        <v>180</v>
      </c>
      <c r="I291" s="199" t="s">
        <v>27</v>
      </c>
      <c r="J291" s="199" t="s">
        <v>28</v>
      </c>
      <c r="K291" s="199" t="s">
        <v>28</v>
      </c>
      <c r="L291" s="248"/>
    </row>
    <row r="292" spans="1:12" ht="15" customHeight="1" x14ac:dyDescent="0.25">
      <c r="A292" s="253">
        <v>9008390621509</v>
      </c>
      <c r="B292" s="250" t="s">
        <v>349</v>
      </c>
      <c r="C292" s="246">
        <v>4</v>
      </c>
      <c r="D292" s="246">
        <v>308</v>
      </c>
      <c r="E292" s="251" t="s">
        <v>186</v>
      </c>
      <c r="F292" s="256">
        <v>30834</v>
      </c>
      <c r="G292" s="247" t="s">
        <v>2</v>
      </c>
      <c r="H292" s="199" t="s">
        <v>865</v>
      </c>
      <c r="I292" s="199" t="s">
        <v>27</v>
      </c>
      <c r="J292" s="199" t="s">
        <v>28</v>
      </c>
      <c r="K292" s="199" t="s">
        <v>28</v>
      </c>
      <c r="L292" s="248"/>
    </row>
    <row r="293" spans="1:12" ht="15" customHeight="1" x14ac:dyDescent="0.25">
      <c r="A293" s="253">
        <v>9008390700433</v>
      </c>
      <c r="B293" s="250" t="s">
        <v>488</v>
      </c>
      <c r="C293" s="246">
        <v>11</v>
      </c>
      <c r="D293" s="246">
        <v>315</v>
      </c>
      <c r="E293" s="251" t="s">
        <v>219</v>
      </c>
      <c r="F293" s="256">
        <v>31522</v>
      </c>
      <c r="G293" s="247" t="s">
        <v>2</v>
      </c>
      <c r="H293" s="199" t="s">
        <v>221</v>
      </c>
      <c r="I293" s="199" t="s">
        <v>27</v>
      </c>
      <c r="J293" s="199" t="s">
        <v>28</v>
      </c>
      <c r="K293" s="199" t="s">
        <v>28</v>
      </c>
      <c r="L293" s="248"/>
    </row>
    <row r="294" spans="1:12" ht="15" customHeight="1" x14ac:dyDescent="0.25">
      <c r="A294" s="253">
        <v>9008390351604</v>
      </c>
      <c r="B294" s="250" t="s">
        <v>350</v>
      </c>
      <c r="C294" s="246">
        <v>4</v>
      </c>
      <c r="D294" s="246">
        <v>308</v>
      </c>
      <c r="E294" s="251" t="s">
        <v>186</v>
      </c>
      <c r="F294" s="256">
        <v>30835</v>
      </c>
      <c r="G294" s="247" t="s">
        <v>2</v>
      </c>
      <c r="H294" s="199" t="s">
        <v>865</v>
      </c>
      <c r="I294" s="199" t="s">
        <v>27</v>
      </c>
      <c r="J294" s="199" t="s">
        <v>28</v>
      </c>
      <c r="K294" s="199" t="s">
        <v>28</v>
      </c>
      <c r="L294" s="248"/>
    </row>
    <row r="295" spans="1:12" ht="15" customHeight="1" x14ac:dyDescent="0.25">
      <c r="A295" s="253">
        <v>9008390024713</v>
      </c>
      <c r="B295" s="250" t="s">
        <v>539</v>
      </c>
      <c r="C295" s="246">
        <v>15</v>
      </c>
      <c r="D295" s="246">
        <v>317</v>
      </c>
      <c r="E295" s="251" t="s">
        <v>240</v>
      </c>
      <c r="F295" s="256">
        <v>31716</v>
      </c>
      <c r="G295" s="247" t="s">
        <v>2</v>
      </c>
      <c r="H295" s="199" t="s">
        <v>864</v>
      </c>
      <c r="I295" s="199" t="s">
        <v>27</v>
      </c>
      <c r="J295" s="199" t="s">
        <v>28</v>
      </c>
      <c r="K295" s="199" t="s">
        <v>28</v>
      </c>
      <c r="L295" s="248"/>
    </row>
    <row r="296" spans="1:12" ht="15" customHeight="1" x14ac:dyDescent="0.25">
      <c r="A296" s="253">
        <v>9008390593684</v>
      </c>
      <c r="B296" s="250" t="s">
        <v>441</v>
      </c>
      <c r="C296" s="246">
        <v>9</v>
      </c>
      <c r="D296" s="246">
        <v>313</v>
      </c>
      <c r="E296" s="251" t="s">
        <v>802</v>
      </c>
      <c r="F296" s="256">
        <v>31326</v>
      </c>
      <c r="G296" s="247" t="s">
        <v>2</v>
      </c>
      <c r="H296" s="199" t="s">
        <v>218</v>
      </c>
      <c r="I296" s="199" t="s">
        <v>27</v>
      </c>
      <c r="J296" s="199" t="s">
        <v>28</v>
      </c>
      <c r="K296" s="199" t="s">
        <v>28</v>
      </c>
      <c r="L296" s="248"/>
    </row>
    <row r="297" spans="1:12" ht="15" customHeight="1" x14ac:dyDescent="0.25">
      <c r="A297" s="253">
        <v>9008390707722</v>
      </c>
      <c r="B297" s="250" t="s">
        <v>489</v>
      </c>
      <c r="C297" s="246">
        <v>11</v>
      </c>
      <c r="D297" s="246">
        <v>315</v>
      </c>
      <c r="E297" s="251" t="s">
        <v>219</v>
      </c>
      <c r="F297" s="256">
        <v>31523</v>
      </c>
      <c r="G297" s="247" t="s">
        <v>2</v>
      </c>
      <c r="H297" s="199" t="s">
        <v>221</v>
      </c>
      <c r="I297" s="199" t="s">
        <v>27</v>
      </c>
      <c r="J297" s="199" t="s">
        <v>28</v>
      </c>
      <c r="K297" s="199" t="s">
        <v>28</v>
      </c>
      <c r="L297" s="248"/>
    </row>
    <row r="298" spans="1:12" ht="15" customHeight="1" x14ac:dyDescent="0.25">
      <c r="A298" s="253">
        <v>9008390645703</v>
      </c>
      <c r="B298" s="250" t="s">
        <v>603</v>
      </c>
      <c r="C298" s="246">
        <v>17</v>
      </c>
      <c r="D298" s="246">
        <v>319</v>
      </c>
      <c r="E298" s="251" t="s">
        <v>803</v>
      </c>
      <c r="F298" s="256">
        <v>31921</v>
      </c>
      <c r="G298" s="247" t="s">
        <v>2</v>
      </c>
      <c r="H298" s="199" t="s">
        <v>243</v>
      </c>
      <c r="I298" s="199" t="s">
        <v>27</v>
      </c>
      <c r="J298" s="199" t="s">
        <v>28</v>
      </c>
      <c r="K298" s="199" t="s">
        <v>28</v>
      </c>
      <c r="L298" s="248"/>
    </row>
    <row r="299" spans="1:12" ht="15" customHeight="1" x14ac:dyDescent="0.25">
      <c r="A299" s="253">
        <v>9008390608647</v>
      </c>
      <c r="B299" s="250" t="s">
        <v>723</v>
      </c>
      <c r="C299" s="246">
        <v>22</v>
      </c>
      <c r="D299" s="246">
        <v>307</v>
      </c>
      <c r="E299" s="251" t="s">
        <v>178</v>
      </c>
      <c r="F299" s="256">
        <v>30736</v>
      </c>
      <c r="G299" s="247" t="s">
        <v>2</v>
      </c>
      <c r="H299" s="199" t="s">
        <v>250</v>
      </c>
      <c r="I299" s="199" t="s">
        <v>27</v>
      </c>
      <c r="J299" s="199" t="s">
        <v>28</v>
      </c>
      <c r="K299" s="199" t="s">
        <v>28</v>
      </c>
      <c r="L299" s="248"/>
    </row>
    <row r="300" spans="1:12" ht="15" customHeight="1" x14ac:dyDescent="0.25">
      <c r="A300" s="253">
        <v>9008390645093</v>
      </c>
      <c r="B300" s="250" t="s">
        <v>604</v>
      </c>
      <c r="C300" s="246">
        <v>17</v>
      </c>
      <c r="D300" s="246">
        <v>319</v>
      </c>
      <c r="E300" s="251" t="s">
        <v>803</v>
      </c>
      <c r="F300" s="256">
        <v>31922</v>
      </c>
      <c r="G300" s="247" t="s">
        <v>2</v>
      </c>
      <c r="H300" s="199" t="s">
        <v>243</v>
      </c>
      <c r="I300" s="199" t="s">
        <v>27</v>
      </c>
      <c r="J300" s="199" t="s">
        <v>28</v>
      </c>
      <c r="K300" s="199" t="s">
        <v>28</v>
      </c>
      <c r="L300" s="248"/>
    </row>
    <row r="301" spans="1:12" ht="15" customHeight="1" x14ac:dyDescent="0.25">
      <c r="A301" s="253">
        <v>9008390631072</v>
      </c>
      <c r="B301" s="250" t="s">
        <v>351</v>
      </c>
      <c r="C301" s="246">
        <v>4</v>
      </c>
      <c r="D301" s="246">
        <v>308</v>
      </c>
      <c r="E301" s="251" t="s">
        <v>186</v>
      </c>
      <c r="F301" s="256">
        <v>30836</v>
      </c>
      <c r="G301" s="247" t="s">
        <v>2</v>
      </c>
      <c r="H301" s="199" t="s">
        <v>865</v>
      </c>
      <c r="I301" s="199" t="s">
        <v>27</v>
      </c>
      <c r="J301" s="199" t="s">
        <v>28</v>
      </c>
      <c r="K301" s="199" t="s">
        <v>28</v>
      </c>
      <c r="L301" s="248"/>
    </row>
    <row r="302" spans="1:12" ht="15" customHeight="1" x14ac:dyDescent="0.25">
      <c r="A302" s="253">
        <v>9008390026519</v>
      </c>
      <c r="B302" s="250" t="s">
        <v>696</v>
      </c>
      <c r="C302" s="246">
        <v>21</v>
      </c>
      <c r="D302" s="246">
        <v>323</v>
      </c>
      <c r="E302" s="251" t="s">
        <v>806</v>
      </c>
      <c r="F302" s="256">
        <v>32319</v>
      </c>
      <c r="G302" s="247" t="s">
        <v>5</v>
      </c>
      <c r="H302" s="199" t="s">
        <v>248</v>
      </c>
      <c r="I302" s="199" t="s">
        <v>28</v>
      </c>
      <c r="J302" s="199" t="s">
        <v>28</v>
      </c>
      <c r="K302" s="199" t="s">
        <v>28</v>
      </c>
      <c r="L302" s="248"/>
    </row>
    <row r="303" spans="1:12" ht="15" customHeight="1" x14ac:dyDescent="0.25">
      <c r="A303" s="253">
        <v>9008390433263</v>
      </c>
      <c r="B303" s="250" t="s">
        <v>739</v>
      </c>
      <c r="C303" s="246">
        <v>23</v>
      </c>
      <c r="D303" s="246">
        <v>325</v>
      </c>
      <c r="E303" s="251" t="s">
        <v>807</v>
      </c>
      <c r="F303" s="256">
        <v>32517</v>
      </c>
      <c r="G303" s="247" t="s">
        <v>2</v>
      </c>
      <c r="H303" s="199" t="s">
        <v>862</v>
      </c>
      <c r="I303" s="199" t="s">
        <v>27</v>
      </c>
      <c r="J303" s="199" t="s">
        <v>28</v>
      </c>
      <c r="K303" s="199" t="s">
        <v>28</v>
      </c>
      <c r="L303" s="248"/>
    </row>
    <row r="304" spans="1:12" ht="15" customHeight="1" x14ac:dyDescent="0.25">
      <c r="A304" s="253">
        <v>9008390031698</v>
      </c>
      <c r="B304" s="250" t="s">
        <v>697</v>
      </c>
      <c r="C304" s="246">
        <v>21</v>
      </c>
      <c r="D304" s="246">
        <v>323</v>
      </c>
      <c r="E304" s="251" t="s">
        <v>806</v>
      </c>
      <c r="F304" s="256">
        <v>32320</v>
      </c>
      <c r="G304" s="247" t="s">
        <v>5</v>
      </c>
      <c r="H304" s="199" t="s">
        <v>248</v>
      </c>
      <c r="I304" s="199" t="s">
        <v>28</v>
      </c>
      <c r="J304" s="199" t="s">
        <v>28</v>
      </c>
      <c r="K304" s="199" t="s">
        <v>28</v>
      </c>
      <c r="L304" s="248"/>
    </row>
    <row r="305" spans="1:12" ht="15" customHeight="1" x14ac:dyDescent="0.25">
      <c r="A305" s="253">
        <v>9008390475409</v>
      </c>
      <c r="B305" s="250" t="s">
        <v>352</v>
      </c>
      <c r="C305" s="246">
        <v>4</v>
      </c>
      <c r="D305" s="246">
        <v>308</v>
      </c>
      <c r="E305" s="251" t="s">
        <v>186</v>
      </c>
      <c r="F305" s="256">
        <v>30838</v>
      </c>
      <c r="G305" s="247" t="s">
        <v>2</v>
      </c>
      <c r="H305" s="199" t="s">
        <v>865</v>
      </c>
      <c r="I305" s="199" t="s">
        <v>27</v>
      </c>
      <c r="J305" s="199" t="s">
        <v>28</v>
      </c>
      <c r="K305" s="199" t="s">
        <v>28</v>
      </c>
      <c r="L305" s="248"/>
    </row>
    <row r="306" spans="1:12" ht="15" customHeight="1" x14ac:dyDescent="0.25">
      <c r="A306" s="253">
        <v>9008390768686</v>
      </c>
      <c r="B306" s="250" t="s">
        <v>660</v>
      </c>
      <c r="C306" s="246">
        <v>19</v>
      </c>
      <c r="D306" s="246">
        <v>319</v>
      </c>
      <c r="E306" s="251" t="s">
        <v>852</v>
      </c>
      <c r="F306" s="256">
        <v>31950</v>
      </c>
      <c r="G306" s="247" t="s">
        <v>2</v>
      </c>
      <c r="H306" s="199" t="s">
        <v>245</v>
      </c>
      <c r="I306" s="199" t="s">
        <v>27</v>
      </c>
      <c r="J306" s="199" t="s">
        <v>28</v>
      </c>
      <c r="K306" s="199" t="s">
        <v>28</v>
      </c>
      <c r="L306" s="248"/>
    </row>
    <row r="307" spans="1:12" ht="15" customHeight="1" x14ac:dyDescent="0.25">
      <c r="A307" s="253">
        <v>9008390591390</v>
      </c>
      <c r="B307" s="250" t="s">
        <v>442</v>
      </c>
      <c r="C307" s="246">
        <v>9</v>
      </c>
      <c r="D307" s="246">
        <v>313</v>
      </c>
      <c r="E307" s="251" t="s">
        <v>802</v>
      </c>
      <c r="F307" s="256">
        <v>31327</v>
      </c>
      <c r="G307" s="247" t="s">
        <v>2</v>
      </c>
      <c r="H307" s="199" t="s">
        <v>218</v>
      </c>
      <c r="I307" s="199" t="s">
        <v>27</v>
      </c>
      <c r="J307" s="199" t="s">
        <v>28</v>
      </c>
      <c r="K307" s="199" t="s">
        <v>28</v>
      </c>
      <c r="L307" s="248"/>
    </row>
    <row r="308" spans="1:12" ht="15" customHeight="1" x14ac:dyDescent="0.25">
      <c r="A308" s="253">
        <v>9008390602485</v>
      </c>
      <c r="B308" s="250" t="s">
        <v>413</v>
      </c>
      <c r="C308" s="246">
        <v>7</v>
      </c>
      <c r="D308" s="246">
        <v>311</v>
      </c>
      <c r="E308" s="251" t="s">
        <v>209</v>
      </c>
      <c r="F308" s="256">
        <v>31114</v>
      </c>
      <c r="G308" s="247" t="s">
        <v>2</v>
      </c>
      <c r="H308" s="199" t="s">
        <v>861</v>
      </c>
      <c r="I308" s="199" t="s">
        <v>27</v>
      </c>
      <c r="J308" s="199" t="s">
        <v>28</v>
      </c>
      <c r="K308" s="199" t="s">
        <v>28</v>
      </c>
      <c r="L308" s="248"/>
    </row>
    <row r="309" spans="1:12" ht="15" customHeight="1" x14ac:dyDescent="0.25">
      <c r="A309" s="253">
        <v>9008390238837</v>
      </c>
      <c r="B309" s="250" t="s">
        <v>219</v>
      </c>
      <c r="C309" s="246">
        <v>11</v>
      </c>
      <c r="D309" s="246">
        <v>315</v>
      </c>
      <c r="E309" s="251" t="s">
        <v>219</v>
      </c>
      <c r="F309" s="256">
        <v>31524</v>
      </c>
      <c r="G309" s="247" t="s">
        <v>2</v>
      </c>
      <c r="H309" s="199" t="s">
        <v>221</v>
      </c>
      <c r="I309" s="199" t="s">
        <v>27</v>
      </c>
      <c r="J309" s="199" t="s">
        <v>28</v>
      </c>
      <c r="K309" s="199" t="s">
        <v>28</v>
      </c>
      <c r="L309" s="248"/>
    </row>
    <row r="310" spans="1:12" ht="15" customHeight="1" x14ac:dyDescent="0.25">
      <c r="A310" s="253">
        <v>9008390485453</v>
      </c>
      <c r="B310" s="250" t="s">
        <v>605</v>
      </c>
      <c r="C310" s="246">
        <v>17</v>
      </c>
      <c r="D310" s="246">
        <v>319</v>
      </c>
      <c r="E310" s="251" t="s">
        <v>803</v>
      </c>
      <c r="F310" s="256">
        <v>31923</v>
      </c>
      <c r="G310" s="247" t="s">
        <v>2</v>
      </c>
      <c r="H310" s="199" t="s">
        <v>243</v>
      </c>
      <c r="I310" s="199" t="s">
        <v>27</v>
      </c>
      <c r="J310" s="199" t="s">
        <v>28</v>
      </c>
      <c r="K310" s="199" t="s">
        <v>28</v>
      </c>
      <c r="L310" s="248"/>
    </row>
    <row r="311" spans="1:12" ht="15" customHeight="1" x14ac:dyDescent="0.25">
      <c r="A311" s="253">
        <v>9008390765272</v>
      </c>
      <c r="B311" s="250" t="s">
        <v>651</v>
      </c>
      <c r="C311" s="246">
        <v>19</v>
      </c>
      <c r="D311" s="246">
        <v>321</v>
      </c>
      <c r="E311" s="251" t="s">
        <v>804</v>
      </c>
      <c r="F311" s="256">
        <v>32120</v>
      </c>
      <c r="G311" s="247" t="s">
        <v>2</v>
      </c>
      <c r="H311" s="199" t="s">
        <v>245</v>
      </c>
      <c r="I311" s="199" t="s">
        <v>27</v>
      </c>
      <c r="J311" s="199" t="s">
        <v>28</v>
      </c>
      <c r="K311" s="199" t="s">
        <v>28</v>
      </c>
      <c r="L311" s="248"/>
    </row>
    <row r="312" spans="1:12" ht="15" customHeight="1" x14ac:dyDescent="0.25">
      <c r="A312" s="253">
        <v>9008390078426</v>
      </c>
      <c r="B312" s="250" t="s">
        <v>698</v>
      </c>
      <c r="C312" s="246">
        <v>21</v>
      </c>
      <c r="D312" s="246">
        <v>323</v>
      </c>
      <c r="E312" s="251" t="s">
        <v>806</v>
      </c>
      <c r="F312" s="256">
        <v>32321</v>
      </c>
      <c r="G312" s="247" t="s">
        <v>5</v>
      </c>
      <c r="H312" s="199" t="s">
        <v>248</v>
      </c>
      <c r="I312" s="199" t="s">
        <v>28</v>
      </c>
      <c r="J312" s="199" t="s">
        <v>28</v>
      </c>
      <c r="K312" s="199" t="s">
        <v>28</v>
      </c>
      <c r="L312" s="248"/>
    </row>
    <row r="313" spans="1:12" ht="15" customHeight="1" x14ac:dyDescent="0.25">
      <c r="A313" s="253">
        <v>9008390047774</v>
      </c>
      <c r="B313" s="250" t="s">
        <v>222</v>
      </c>
      <c r="C313" s="246">
        <v>12</v>
      </c>
      <c r="D313" s="246">
        <v>316</v>
      </c>
      <c r="E313" s="251" t="s">
        <v>222</v>
      </c>
      <c r="F313" s="256">
        <v>31633</v>
      </c>
      <c r="G313" s="247" t="s">
        <v>2</v>
      </c>
      <c r="H313" s="199" t="s">
        <v>224</v>
      </c>
      <c r="I313" s="199" t="s">
        <v>27</v>
      </c>
      <c r="J313" s="199" t="s">
        <v>28</v>
      </c>
      <c r="K313" s="199" t="s">
        <v>28</v>
      </c>
      <c r="L313" s="248"/>
    </row>
    <row r="314" spans="1:12" x14ac:dyDescent="0.25">
      <c r="A314" s="253">
        <v>9008390427538</v>
      </c>
      <c r="B314" s="250" t="s">
        <v>463</v>
      </c>
      <c r="C314" s="246">
        <v>10</v>
      </c>
      <c r="D314" s="246">
        <v>314</v>
      </c>
      <c r="E314" s="251" t="s">
        <v>462</v>
      </c>
      <c r="F314" s="256">
        <v>31408</v>
      </c>
      <c r="G314" s="247" t="s">
        <v>2</v>
      </c>
      <c r="H314" s="199" t="s">
        <v>860</v>
      </c>
      <c r="I314" s="199" t="s">
        <v>27</v>
      </c>
      <c r="J314" s="199" t="s">
        <v>28</v>
      </c>
      <c r="K314" s="199" t="s">
        <v>28</v>
      </c>
      <c r="L314" s="248"/>
    </row>
    <row r="315" spans="1:12" ht="15" customHeight="1" x14ac:dyDescent="0.25">
      <c r="A315" s="253">
        <v>9008390771822</v>
      </c>
      <c r="B315" s="250" t="s">
        <v>308</v>
      </c>
      <c r="C315" s="246">
        <v>2</v>
      </c>
      <c r="D315" s="246">
        <v>306</v>
      </c>
      <c r="E315" s="251" t="s">
        <v>296</v>
      </c>
      <c r="F315" s="256">
        <v>30621</v>
      </c>
      <c r="G315" s="247" t="s">
        <v>2</v>
      </c>
      <c r="H315" s="199" t="s">
        <v>293</v>
      </c>
      <c r="I315" s="199" t="s">
        <v>27</v>
      </c>
      <c r="J315" s="199" t="s">
        <v>28</v>
      </c>
      <c r="K315" s="199" t="s">
        <v>28</v>
      </c>
      <c r="L315" s="248"/>
    </row>
    <row r="316" spans="1:12" ht="15" customHeight="1" x14ac:dyDescent="0.25">
      <c r="A316" s="253">
        <v>9008390056851</v>
      </c>
      <c r="B316" s="250" t="s">
        <v>240</v>
      </c>
      <c r="C316" s="246">
        <v>15</v>
      </c>
      <c r="D316" s="246">
        <v>317</v>
      </c>
      <c r="E316" s="251" t="s">
        <v>240</v>
      </c>
      <c r="F316" s="256">
        <v>31717</v>
      </c>
      <c r="G316" s="247" t="s">
        <v>2</v>
      </c>
      <c r="H316" s="199" t="s">
        <v>864</v>
      </c>
      <c r="I316" s="199" t="s">
        <v>27</v>
      </c>
      <c r="J316" s="199" t="s">
        <v>28</v>
      </c>
      <c r="K316" s="199" t="s">
        <v>28</v>
      </c>
      <c r="L316" s="248"/>
    </row>
    <row r="317" spans="1:12" ht="15" customHeight="1" x14ac:dyDescent="0.25">
      <c r="A317" s="253">
        <v>9008390154236</v>
      </c>
      <c r="B317" s="250" t="s">
        <v>558</v>
      </c>
      <c r="C317" s="246">
        <v>16</v>
      </c>
      <c r="D317" s="246">
        <v>318</v>
      </c>
      <c r="E317" s="251" t="s">
        <v>560</v>
      </c>
      <c r="F317" s="256">
        <v>31815</v>
      </c>
      <c r="G317" s="247" t="s">
        <v>2</v>
      </c>
      <c r="H317" s="199" t="s">
        <v>859</v>
      </c>
      <c r="I317" s="199" t="s">
        <v>27</v>
      </c>
      <c r="J317" s="199" t="s">
        <v>28</v>
      </c>
      <c r="K317" s="199" t="s">
        <v>28</v>
      </c>
      <c r="L317" s="248"/>
    </row>
    <row r="318" spans="1:12" ht="15" customHeight="1" x14ac:dyDescent="0.25">
      <c r="A318" s="253">
        <v>9008390777947</v>
      </c>
      <c r="B318" s="250" t="s">
        <v>377</v>
      </c>
      <c r="C318" s="246">
        <v>5</v>
      </c>
      <c r="D318" s="246">
        <v>309</v>
      </c>
      <c r="E318" s="251" t="s">
        <v>373</v>
      </c>
      <c r="F318" s="256">
        <v>30913</v>
      </c>
      <c r="G318" s="247" t="s">
        <v>2</v>
      </c>
      <c r="H318" s="199" t="s">
        <v>369</v>
      </c>
      <c r="I318" s="199" t="s">
        <v>27</v>
      </c>
      <c r="J318" s="199" t="s">
        <v>28</v>
      </c>
      <c r="K318" s="199" t="s">
        <v>28</v>
      </c>
      <c r="L318" s="248"/>
    </row>
    <row r="319" spans="1:12" ht="15" customHeight="1" x14ac:dyDescent="0.25">
      <c r="A319" s="253">
        <v>9008390597569</v>
      </c>
      <c r="B319" s="250" t="s">
        <v>724</v>
      </c>
      <c r="C319" s="246">
        <v>22</v>
      </c>
      <c r="D319" s="246">
        <v>307</v>
      </c>
      <c r="E319" s="251" t="s">
        <v>178</v>
      </c>
      <c r="F319" s="256">
        <v>30737</v>
      </c>
      <c r="G319" s="247" t="s">
        <v>2</v>
      </c>
      <c r="H319" s="199" t="s">
        <v>250</v>
      </c>
      <c r="I319" s="199" t="s">
        <v>27</v>
      </c>
      <c r="J319" s="199" t="s">
        <v>28</v>
      </c>
      <c r="K319" s="199" t="s">
        <v>28</v>
      </c>
      <c r="L319" s="248"/>
    </row>
    <row r="320" spans="1:12" ht="15" customHeight="1" x14ac:dyDescent="0.25">
      <c r="A320" s="253">
        <v>9008390752678</v>
      </c>
      <c r="B320" s="250" t="s">
        <v>659</v>
      </c>
      <c r="C320" s="246">
        <v>19</v>
      </c>
      <c r="D320" s="246">
        <v>321</v>
      </c>
      <c r="E320" s="251" t="s">
        <v>804</v>
      </c>
      <c r="F320" s="256">
        <v>32143</v>
      </c>
      <c r="G320" s="247" t="s">
        <v>2</v>
      </c>
      <c r="H320" s="199" t="s">
        <v>245</v>
      </c>
      <c r="I320" s="199" t="s">
        <v>27</v>
      </c>
      <c r="J320" s="199" t="s">
        <v>28</v>
      </c>
      <c r="K320" s="199" t="s">
        <v>28</v>
      </c>
      <c r="L320" s="248"/>
    </row>
    <row r="321" spans="1:12" ht="15" customHeight="1" x14ac:dyDescent="0.25">
      <c r="A321" s="253">
        <v>9008390020043</v>
      </c>
      <c r="B321" s="250" t="s">
        <v>699</v>
      </c>
      <c r="C321" s="246">
        <v>21</v>
      </c>
      <c r="D321" s="246">
        <v>323</v>
      </c>
      <c r="E321" s="251" t="s">
        <v>806</v>
      </c>
      <c r="F321" s="256">
        <v>32322</v>
      </c>
      <c r="G321" s="247" t="s">
        <v>5</v>
      </c>
      <c r="H321" s="199" t="s">
        <v>248</v>
      </c>
      <c r="I321" s="199" t="s">
        <v>28</v>
      </c>
      <c r="J321" s="199" t="s">
        <v>28</v>
      </c>
      <c r="K321" s="199" t="s">
        <v>28</v>
      </c>
      <c r="L321" s="248"/>
    </row>
    <row r="322" spans="1:12" ht="15" customHeight="1" x14ac:dyDescent="0.25">
      <c r="A322" s="253">
        <v>9008390301593</v>
      </c>
      <c r="B322" s="250" t="s">
        <v>443</v>
      </c>
      <c r="C322" s="246">
        <v>9</v>
      </c>
      <c r="D322" s="246">
        <v>313</v>
      </c>
      <c r="E322" s="251" t="s">
        <v>802</v>
      </c>
      <c r="F322" s="256">
        <v>31330</v>
      </c>
      <c r="G322" s="247" t="s">
        <v>2</v>
      </c>
      <c r="H322" s="199" t="s">
        <v>218</v>
      </c>
      <c r="I322" s="199" t="s">
        <v>27</v>
      </c>
      <c r="J322" s="199" t="s">
        <v>28</v>
      </c>
      <c r="K322" s="199" t="s">
        <v>28</v>
      </c>
      <c r="L322" s="257"/>
    </row>
    <row r="323" spans="1:12" ht="15" customHeight="1" x14ac:dyDescent="0.25">
      <c r="A323" s="253">
        <v>9008390543832</v>
      </c>
      <c r="B323" s="250" t="s">
        <v>241</v>
      </c>
      <c r="C323" s="246">
        <v>15</v>
      </c>
      <c r="D323" s="246">
        <v>317</v>
      </c>
      <c r="E323" s="251" t="s">
        <v>240</v>
      </c>
      <c r="F323" s="256">
        <v>31718</v>
      </c>
      <c r="G323" s="247" t="s">
        <v>2</v>
      </c>
      <c r="H323" s="199" t="s">
        <v>864</v>
      </c>
      <c r="I323" s="199" t="s">
        <v>27</v>
      </c>
      <c r="J323" s="199" t="s">
        <v>28</v>
      </c>
      <c r="K323" s="199" t="s">
        <v>28</v>
      </c>
      <c r="L323" s="248"/>
    </row>
    <row r="324" spans="1:12" ht="15" customHeight="1" x14ac:dyDescent="0.25">
      <c r="A324" s="253">
        <v>9008390701652</v>
      </c>
      <c r="B324" s="250" t="s">
        <v>490</v>
      </c>
      <c r="C324" s="246">
        <v>11</v>
      </c>
      <c r="D324" s="246">
        <v>315</v>
      </c>
      <c r="E324" s="251" t="s">
        <v>219</v>
      </c>
      <c r="F324" s="256">
        <v>31525</v>
      </c>
      <c r="G324" s="247" t="s">
        <v>2</v>
      </c>
      <c r="H324" s="199" t="s">
        <v>221</v>
      </c>
      <c r="I324" s="199" t="s">
        <v>27</v>
      </c>
      <c r="J324" s="199" t="s">
        <v>28</v>
      </c>
      <c r="K324" s="199" t="s">
        <v>28</v>
      </c>
      <c r="L324" s="248"/>
    </row>
    <row r="325" spans="1:12" ht="15" customHeight="1" x14ac:dyDescent="0.25">
      <c r="A325" s="253">
        <v>9008390055236</v>
      </c>
      <c r="B325" s="250" t="s">
        <v>255</v>
      </c>
      <c r="C325" s="246">
        <v>99</v>
      </c>
      <c r="D325" s="246">
        <v>310</v>
      </c>
      <c r="E325" s="251" t="s">
        <v>197</v>
      </c>
      <c r="F325" s="256">
        <v>31028</v>
      </c>
      <c r="G325" s="247" t="s">
        <v>5</v>
      </c>
      <c r="H325" s="199" t="s">
        <v>201</v>
      </c>
      <c r="I325" s="199" t="s">
        <v>28</v>
      </c>
      <c r="J325" s="199" t="s">
        <v>28</v>
      </c>
      <c r="K325" s="199" t="s">
        <v>28</v>
      </c>
      <c r="L325" s="248"/>
    </row>
    <row r="326" spans="1:12" ht="15" customHeight="1" x14ac:dyDescent="0.25">
      <c r="A326" s="253">
        <v>9008390602423</v>
      </c>
      <c r="B326" s="250" t="s">
        <v>559</v>
      </c>
      <c r="C326" s="246">
        <v>16</v>
      </c>
      <c r="D326" s="246">
        <v>318</v>
      </c>
      <c r="E326" s="251" t="s">
        <v>560</v>
      </c>
      <c r="F326" s="256">
        <v>31817</v>
      </c>
      <c r="G326" s="247" t="s">
        <v>2</v>
      </c>
      <c r="H326" s="199" t="s">
        <v>859</v>
      </c>
      <c r="I326" s="199" t="s">
        <v>27</v>
      </c>
      <c r="J326" s="199" t="s">
        <v>28</v>
      </c>
      <c r="K326" s="199" t="s">
        <v>28</v>
      </c>
      <c r="L326" s="248"/>
    </row>
    <row r="327" spans="1:12" ht="15" customHeight="1" x14ac:dyDescent="0.25">
      <c r="A327" s="253">
        <v>9008390640449</v>
      </c>
      <c r="B327" s="250" t="s">
        <v>606</v>
      </c>
      <c r="C327" s="246">
        <v>17</v>
      </c>
      <c r="D327" s="246">
        <v>319</v>
      </c>
      <c r="E327" s="251" t="s">
        <v>803</v>
      </c>
      <c r="F327" s="256">
        <v>31925</v>
      </c>
      <c r="G327" s="247" t="s">
        <v>2</v>
      </c>
      <c r="H327" s="199" t="s">
        <v>243</v>
      </c>
      <c r="I327" s="199" t="s">
        <v>27</v>
      </c>
      <c r="J327" s="199" t="s">
        <v>28</v>
      </c>
      <c r="K327" s="199" t="s">
        <v>28</v>
      </c>
      <c r="L327" s="248"/>
    </row>
    <row r="328" spans="1:12" ht="15" customHeight="1" x14ac:dyDescent="0.25">
      <c r="A328" s="253">
        <v>9008390507254</v>
      </c>
      <c r="B328" s="250" t="s">
        <v>237</v>
      </c>
      <c r="C328" s="246">
        <v>13</v>
      </c>
      <c r="D328" s="246">
        <v>316</v>
      </c>
      <c r="E328" s="251" t="s">
        <v>222</v>
      </c>
      <c r="F328" s="256">
        <v>31634</v>
      </c>
      <c r="G328" s="247" t="s">
        <v>2</v>
      </c>
      <c r="H328" s="199" t="s">
        <v>234</v>
      </c>
      <c r="I328" s="199" t="s">
        <v>27</v>
      </c>
      <c r="J328" s="199" t="s">
        <v>28</v>
      </c>
      <c r="K328" s="199" t="s">
        <v>28</v>
      </c>
      <c r="L328" s="248"/>
    </row>
    <row r="329" spans="1:12" ht="15" customHeight="1" x14ac:dyDescent="0.25">
      <c r="A329" s="253">
        <v>9008390655757</v>
      </c>
      <c r="B329" s="250" t="s">
        <v>273</v>
      </c>
      <c r="C329" s="246">
        <v>1</v>
      </c>
      <c r="D329" s="246">
        <v>305</v>
      </c>
      <c r="E329" s="251" t="s">
        <v>259</v>
      </c>
      <c r="F329" s="256">
        <v>30520</v>
      </c>
      <c r="G329" s="247" t="s">
        <v>2</v>
      </c>
      <c r="H329" s="199" t="s">
        <v>913</v>
      </c>
      <c r="I329" s="199" t="s">
        <v>27</v>
      </c>
      <c r="J329" s="199" t="s">
        <v>28</v>
      </c>
      <c r="K329" s="199" t="s">
        <v>28</v>
      </c>
      <c r="L329" s="248"/>
    </row>
    <row r="330" spans="1:12" ht="15" customHeight="1" x14ac:dyDescent="0.25">
      <c r="A330" s="253">
        <v>9008390469453</v>
      </c>
      <c r="B330" s="250" t="s">
        <v>607</v>
      </c>
      <c r="C330" s="246">
        <v>17</v>
      </c>
      <c r="D330" s="246">
        <v>319</v>
      </c>
      <c r="E330" s="251" t="s">
        <v>803</v>
      </c>
      <c r="F330" s="256">
        <v>31926</v>
      </c>
      <c r="G330" s="247" t="s">
        <v>2</v>
      </c>
      <c r="H330" s="199" t="s">
        <v>243</v>
      </c>
      <c r="I330" s="199" t="s">
        <v>27</v>
      </c>
      <c r="J330" s="199" t="s">
        <v>28</v>
      </c>
      <c r="K330" s="199" t="s">
        <v>28</v>
      </c>
      <c r="L330" s="248"/>
    </row>
    <row r="331" spans="1:12" ht="15" customHeight="1" x14ac:dyDescent="0.25">
      <c r="A331" s="253">
        <v>9008390704622</v>
      </c>
      <c r="B331" s="250" t="s">
        <v>491</v>
      </c>
      <c r="C331" s="246">
        <v>11</v>
      </c>
      <c r="D331" s="246">
        <v>315</v>
      </c>
      <c r="E331" s="251" t="s">
        <v>219</v>
      </c>
      <c r="F331" s="256">
        <v>31527</v>
      </c>
      <c r="G331" s="247" t="s">
        <v>2</v>
      </c>
      <c r="H331" s="199" t="s">
        <v>221</v>
      </c>
      <c r="I331" s="199" t="s">
        <v>27</v>
      </c>
      <c r="J331" s="199" t="s">
        <v>28</v>
      </c>
      <c r="K331" s="199" t="s">
        <v>28</v>
      </c>
      <c r="L331" s="248"/>
    </row>
    <row r="332" spans="1:12" ht="15" customHeight="1" x14ac:dyDescent="0.25">
      <c r="A332" s="253">
        <v>9008390310823</v>
      </c>
      <c r="B332" s="250" t="s">
        <v>560</v>
      </c>
      <c r="C332" s="246">
        <v>16</v>
      </c>
      <c r="D332" s="246">
        <v>318</v>
      </c>
      <c r="E332" s="251" t="s">
        <v>560</v>
      </c>
      <c r="F332" s="256">
        <v>31818</v>
      </c>
      <c r="G332" s="247" t="s">
        <v>2</v>
      </c>
      <c r="H332" s="199" t="s">
        <v>859</v>
      </c>
      <c r="I332" s="199" t="s">
        <v>27</v>
      </c>
      <c r="J332" s="199" t="s">
        <v>28</v>
      </c>
      <c r="K332" s="199" t="s">
        <v>28</v>
      </c>
      <c r="L332" s="248"/>
    </row>
    <row r="333" spans="1:12" ht="15" customHeight="1" x14ac:dyDescent="0.25">
      <c r="A333" s="253">
        <v>9008390624043</v>
      </c>
      <c r="B333" s="250" t="s">
        <v>353</v>
      </c>
      <c r="C333" s="246">
        <v>4</v>
      </c>
      <c r="D333" s="246">
        <v>308</v>
      </c>
      <c r="E333" s="251" t="s">
        <v>186</v>
      </c>
      <c r="F333" s="256">
        <v>30841</v>
      </c>
      <c r="G333" s="247" t="s">
        <v>2</v>
      </c>
      <c r="H333" s="199" t="s">
        <v>865</v>
      </c>
      <c r="I333" s="199" t="s">
        <v>27</v>
      </c>
      <c r="J333" s="199" t="s">
        <v>28</v>
      </c>
      <c r="K333" s="199" t="s">
        <v>28</v>
      </c>
      <c r="L333" s="248"/>
    </row>
    <row r="334" spans="1:12" ht="15" customHeight="1" x14ac:dyDescent="0.25">
      <c r="A334" s="253">
        <v>9008390611777</v>
      </c>
      <c r="B334" s="250" t="s">
        <v>274</v>
      </c>
      <c r="C334" s="246">
        <v>1</v>
      </c>
      <c r="D334" s="246">
        <v>305</v>
      </c>
      <c r="E334" s="251" t="s">
        <v>259</v>
      </c>
      <c r="F334" s="256">
        <v>30521</v>
      </c>
      <c r="G334" s="247" t="s">
        <v>2</v>
      </c>
      <c r="H334" s="199" t="s">
        <v>913</v>
      </c>
      <c r="I334" s="199" t="s">
        <v>27</v>
      </c>
      <c r="J334" s="199" t="s">
        <v>28</v>
      </c>
      <c r="K334" s="199" t="s">
        <v>28</v>
      </c>
      <c r="L334" s="248"/>
    </row>
    <row r="335" spans="1:12" ht="15" customHeight="1" x14ac:dyDescent="0.25">
      <c r="A335" s="253">
        <v>9008390302743</v>
      </c>
      <c r="B335" s="250" t="s">
        <v>608</v>
      </c>
      <c r="C335" s="246">
        <v>17</v>
      </c>
      <c r="D335" s="246">
        <v>319</v>
      </c>
      <c r="E335" s="251" t="s">
        <v>803</v>
      </c>
      <c r="F335" s="256">
        <v>31927</v>
      </c>
      <c r="G335" s="247" t="s">
        <v>2</v>
      </c>
      <c r="H335" s="199" t="s">
        <v>243</v>
      </c>
      <c r="I335" s="199" t="s">
        <v>27</v>
      </c>
      <c r="J335" s="199" t="s">
        <v>28</v>
      </c>
      <c r="K335" s="199" t="s">
        <v>28</v>
      </c>
      <c r="L335" s="248"/>
    </row>
    <row r="336" spans="1:12" ht="15" customHeight="1" x14ac:dyDescent="0.25">
      <c r="A336" s="253">
        <v>9008390615287</v>
      </c>
      <c r="B336" s="250" t="s">
        <v>429</v>
      </c>
      <c r="C336" s="246">
        <v>8</v>
      </c>
      <c r="D336" s="246">
        <v>312</v>
      </c>
      <c r="E336" s="251" t="s">
        <v>211</v>
      </c>
      <c r="F336" s="256">
        <v>31234</v>
      </c>
      <c r="G336" s="247" t="s">
        <v>2</v>
      </c>
      <c r="H336" s="199" t="s">
        <v>213</v>
      </c>
      <c r="I336" s="199" t="s">
        <v>27</v>
      </c>
      <c r="J336" s="199" t="s">
        <v>28</v>
      </c>
      <c r="K336" s="199" t="s">
        <v>28</v>
      </c>
      <c r="L336" s="248"/>
    </row>
    <row r="337" spans="1:12" ht="15" customHeight="1" x14ac:dyDescent="0.25">
      <c r="A337" s="253">
        <v>9008390602430</v>
      </c>
      <c r="B337" s="250" t="s">
        <v>518</v>
      </c>
      <c r="C337" s="246">
        <v>12</v>
      </c>
      <c r="D337" s="246">
        <v>316</v>
      </c>
      <c r="E337" s="251" t="s">
        <v>222</v>
      </c>
      <c r="F337" s="256">
        <v>31636</v>
      </c>
      <c r="G337" s="247" t="s">
        <v>2</v>
      </c>
      <c r="H337" s="199" t="s">
        <v>224</v>
      </c>
      <c r="I337" s="199" t="s">
        <v>27</v>
      </c>
      <c r="J337" s="199" t="s">
        <v>28</v>
      </c>
      <c r="K337" s="199" t="s">
        <v>28</v>
      </c>
      <c r="L337" s="248"/>
    </row>
    <row r="338" spans="1:12" ht="15" customHeight="1" x14ac:dyDescent="0.25">
      <c r="A338" s="253">
        <v>9008390707661</v>
      </c>
      <c r="B338" s="250" t="s">
        <v>492</v>
      </c>
      <c r="C338" s="246">
        <v>11</v>
      </c>
      <c r="D338" s="246">
        <v>315</v>
      </c>
      <c r="E338" s="251" t="s">
        <v>219</v>
      </c>
      <c r="F338" s="256">
        <v>31528</v>
      </c>
      <c r="G338" s="247" t="s">
        <v>2</v>
      </c>
      <c r="H338" s="199" t="s">
        <v>221</v>
      </c>
      <c r="I338" s="199" t="s">
        <v>27</v>
      </c>
      <c r="J338" s="199" t="s">
        <v>28</v>
      </c>
      <c r="K338" s="199" t="s">
        <v>28</v>
      </c>
      <c r="L338" s="248"/>
    </row>
    <row r="339" spans="1:12" ht="15" customHeight="1" x14ac:dyDescent="0.25">
      <c r="A339" s="253">
        <v>9008390640593</v>
      </c>
      <c r="B339" s="250" t="s">
        <v>609</v>
      </c>
      <c r="C339" s="246">
        <v>17</v>
      </c>
      <c r="D339" s="246">
        <v>319</v>
      </c>
      <c r="E339" s="251" t="s">
        <v>803</v>
      </c>
      <c r="F339" s="256">
        <v>31928</v>
      </c>
      <c r="G339" s="247" t="s">
        <v>2</v>
      </c>
      <c r="H339" s="199" t="s">
        <v>243</v>
      </c>
      <c r="I339" s="199" t="s">
        <v>27</v>
      </c>
      <c r="J339" s="199" t="s">
        <v>28</v>
      </c>
      <c r="K339" s="199" t="s">
        <v>28</v>
      </c>
      <c r="L339" s="248"/>
    </row>
    <row r="340" spans="1:12" ht="15" customHeight="1" x14ac:dyDescent="0.25">
      <c r="A340" s="253">
        <v>9008390012635</v>
      </c>
      <c r="B340" s="250" t="s">
        <v>610</v>
      </c>
      <c r="C340" s="246">
        <v>17</v>
      </c>
      <c r="D340" s="246">
        <v>319</v>
      </c>
      <c r="E340" s="251" t="s">
        <v>803</v>
      </c>
      <c r="F340" s="256">
        <v>31929</v>
      </c>
      <c r="G340" s="247" t="s">
        <v>2</v>
      </c>
      <c r="H340" s="199" t="s">
        <v>243</v>
      </c>
      <c r="I340" s="199" t="s">
        <v>27</v>
      </c>
      <c r="J340" s="199" t="s">
        <v>28</v>
      </c>
      <c r="K340" s="199" t="s">
        <v>28</v>
      </c>
      <c r="L340" s="248"/>
    </row>
    <row r="341" spans="1:12" ht="15" customHeight="1" x14ac:dyDescent="0.25">
      <c r="A341" s="253">
        <v>9008390544334</v>
      </c>
      <c r="B341" s="250" t="s">
        <v>628</v>
      </c>
      <c r="C341" s="246">
        <v>18</v>
      </c>
      <c r="D341" s="246">
        <v>320</v>
      </c>
      <c r="E341" s="251" t="s">
        <v>635</v>
      </c>
      <c r="F341" s="256">
        <v>32006</v>
      </c>
      <c r="G341" s="247" t="s">
        <v>2</v>
      </c>
      <c r="H341" s="199" t="s">
        <v>623</v>
      </c>
      <c r="I341" s="199" t="s">
        <v>27</v>
      </c>
      <c r="J341" s="199" t="s">
        <v>28</v>
      </c>
      <c r="K341" s="199" t="s">
        <v>28</v>
      </c>
      <c r="L341" s="248"/>
    </row>
    <row r="342" spans="1:12" ht="15" customHeight="1" x14ac:dyDescent="0.25">
      <c r="A342" s="253">
        <v>9008390597583</v>
      </c>
      <c r="B342" s="250" t="s">
        <v>354</v>
      </c>
      <c r="C342" s="246">
        <v>4</v>
      </c>
      <c r="D342" s="246">
        <v>308</v>
      </c>
      <c r="E342" s="251" t="s">
        <v>186</v>
      </c>
      <c r="F342" s="256">
        <v>30842</v>
      </c>
      <c r="G342" s="247" t="s">
        <v>2</v>
      </c>
      <c r="H342" s="199" t="s">
        <v>865</v>
      </c>
      <c r="I342" s="199" t="s">
        <v>27</v>
      </c>
      <c r="J342" s="199" t="s">
        <v>28</v>
      </c>
      <c r="K342" s="199" t="s">
        <v>28</v>
      </c>
      <c r="L342" s="248"/>
    </row>
    <row r="343" spans="1:12" ht="15" customHeight="1" x14ac:dyDescent="0.25">
      <c r="A343" s="253">
        <v>9008390758700</v>
      </c>
      <c r="B343" s="250" t="s">
        <v>309</v>
      </c>
      <c r="C343" s="246">
        <v>2</v>
      </c>
      <c r="D343" s="246">
        <v>306</v>
      </c>
      <c r="E343" s="251" t="s">
        <v>296</v>
      </c>
      <c r="F343" s="256">
        <v>30623</v>
      </c>
      <c r="G343" s="247" t="s">
        <v>2</v>
      </c>
      <c r="H343" s="199" t="s">
        <v>293</v>
      </c>
      <c r="I343" s="199" t="s">
        <v>27</v>
      </c>
      <c r="J343" s="199" t="s">
        <v>28</v>
      </c>
      <c r="K343" s="199" t="s">
        <v>28</v>
      </c>
      <c r="L343" s="248"/>
    </row>
    <row r="344" spans="1:12" ht="15" customHeight="1" x14ac:dyDescent="0.25">
      <c r="A344" s="253">
        <v>9008390339220</v>
      </c>
      <c r="B344" s="250" t="s">
        <v>611</v>
      </c>
      <c r="C344" s="246">
        <v>17</v>
      </c>
      <c r="D344" s="246">
        <v>319</v>
      </c>
      <c r="E344" s="251" t="s">
        <v>803</v>
      </c>
      <c r="F344" s="256">
        <v>31930</v>
      </c>
      <c r="G344" s="247" t="s">
        <v>2</v>
      </c>
      <c r="H344" s="199" t="s">
        <v>243</v>
      </c>
      <c r="I344" s="199" t="s">
        <v>27</v>
      </c>
      <c r="J344" s="199" t="s">
        <v>28</v>
      </c>
      <c r="K344" s="199" t="s">
        <v>28</v>
      </c>
      <c r="L344" s="248"/>
    </row>
    <row r="345" spans="1:12" ht="15" customHeight="1" x14ac:dyDescent="0.25">
      <c r="A345" s="253">
        <v>9008390645727</v>
      </c>
      <c r="B345" s="250" t="s">
        <v>275</v>
      </c>
      <c r="C345" s="246">
        <v>1</v>
      </c>
      <c r="D345" s="246">
        <v>305</v>
      </c>
      <c r="E345" s="251" t="s">
        <v>259</v>
      </c>
      <c r="F345" s="256">
        <v>30522</v>
      </c>
      <c r="G345" s="247" t="s">
        <v>2</v>
      </c>
      <c r="H345" s="199" t="s">
        <v>913</v>
      </c>
      <c r="I345" s="199" t="s">
        <v>27</v>
      </c>
      <c r="J345" s="199" t="s">
        <v>28</v>
      </c>
      <c r="K345" s="199" t="s">
        <v>28</v>
      </c>
      <c r="L345" s="248"/>
    </row>
    <row r="346" spans="1:12" ht="15" customHeight="1" x14ac:dyDescent="0.25">
      <c r="A346" s="253">
        <v>9008390615201</v>
      </c>
      <c r="B346" s="250" t="s">
        <v>276</v>
      </c>
      <c r="C346" s="246">
        <v>1</v>
      </c>
      <c r="D346" s="246">
        <v>305</v>
      </c>
      <c r="E346" s="251" t="s">
        <v>259</v>
      </c>
      <c r="F346" s="256">
        <v>30524</v>
      </c>
      <c r="G346" s="247" t="s">
        <v>2</v>
      </c>
      <c r="H346" s="199" t="s">
        <v>913</v>
      </c>
      <c r="I346" s="199" t="s">
        <v>27</v>
      </c>
      <c r="J346" s="199" t="s">
        <v>28</v>
      </c>
      <c r="K346" s="199" t="s">
        <v>28</v>
      </c>
      <c r="L346" s="248"/>
    </row>
    <row r="347" spans="1:12" ht="15" customHeight="1" x14ac:dyDescent="0.25">
      <c r="A347" s="253">
        <v>9008390013670</v>
      </c>
      <c r="B347" s="250" t="s">
        <v>355</v>
      </c>
      <c r="C347" s="246">
        <v>4</v>
      </c>
      <c r="D347" s="246">
        <v>308</v>
      </c>
      <c r="E347" s="251" t="s">
        <v>186</v>
      </c>
      <c r="F347" s="256">
        <v>30844</v>
      </c>
      <c r="G347" s="247" t="s">
        <v>2</v>
      </c>
      <c r="H347" s="199" t="s">
        <v>865</v>
      </c>
      <c r="I347" s="199" t="s">
        <v>27</v>
      </c>
      <c r="J347" s="199" t="s">
        <v>28</v>
      </c>
      <c r="K347" s="199" t="s">
        <v>28</v>
      </c>
      <c r="L347" s="248"/>
    </row>
    <row r="348" spans="1:12" ht="15" customHeight="1" x14ac:dyDescent="0.25">
      <c r="A348" s="253">
        <v>9008390592380</v>
      </c>
      <c r="B348" s="250" t="s">
        <v>740</v>
      </c>
      <c r="C348" s="246">
        <v>23</v>
      </c>
      <c r="D348" s="246">
        <v>325</v>
      </c>
      <c r="E348" s="251" t="s">
        <v>807</v>
      </c>
      <c r="F348" s="256">
        <v>32518</v>
      </c>
      <c r="G348" s="247" t="s">
        <v>2</v>
      </c>
      <c r="H348" s="199" t="s">
        <v>862</v>
      </c>
      <c r="I348" s="199" t="s">
        <v>27</v>
      </c>
      <c r="J348" s="199" t="s">
        <v>28</v>
      </c>
      <c r="K348" s="199" t="s">
        <v>28</v>
      </c>
      <c r="L348" s="248"/>
    </row>
    <row r="349" spans="1:12" ht="15" customHeight="1" x14ac:dyDescent="0.25">
      <c r="A349" s="253">
        <v>9008390256558</v>
      </c>
      <c r="B349" s="250" t="s">
        <v>232</v>
      </c>
      <c r="C349" s="246">
        <v>12</v>
      </c>
      <c r="D349" s="246">
        <v>316</v>
      </c>
      <c r="E349" s="251" t="s">
        <v>222</v>
      </c>
      <c r="F349" s="256">
        <v>31658</v>
      </c>
      <c r="G349" s="247" t="s">
        <v>2</v>
      </c>
      <c r="H349" s="199" t="s">
        <v>224</v>
      </c>
      <c r="I349" s="199" t="s">
        <v>27</v>
      </c>
      <c r="J349" s="199" t="s">
        <v>28</v>
      </c>
      <c r="K349" s="199" t="s">
        <v>28</v>
      </c>
      <c r="L349" s="248"/>
    </row>
    <row r="350" spans="1:12" ht="15" customHeight="1" x14ac:dyDescent="0.25">
      <c r="A350" s="253">
        <v>9008390585870</v>
      </c>
      <c r="B350" s="250" t="s">
        <v>561</v>
      </c>
      <c r="C350" s="246">
        <v>16</v>
      </c>
      <c r="D350" s="246">
        <v>318</v>
      </c>
      <c r="E350" s="251" t="s">
        <v>560</v>
      </c>
      <c r="F350" s="256">
        <v>31820</v>
      </c>
      <c r="G350" s="247" t="s">
        <v>2</v>
      </c>
      <c r="H350" s="199" t="s">
        <v>859</v>
      </c>
      <c r="I350" s="199" t="s">
        <v>27</v>
      </c>
      <c r="J350" s="199" t="s">
        <v>28</v>
      </c>
      <c r="K350" s="199" t="s">
        <v>28</v>
      </c>
      <c r="L350" s="248"/>
    </row>
    <row r="351" spans="1:12" ht="15" customHeight="1" x14ac:dyDescent="0.25">
      <c r="A351" s="253">
        <v>9008390028353</v>
      </c>
      <c r="B351" s="250" t="s">
        <v>356</v>
      </c>
      <c r="C351" s="246">
        <v>4</v>
      </c>
      <c r="D351" s="246">
        <v>308</v>
      </c>
      <c r="E351" s="251" t="s">
        <v>186</v>
      </c>
      <c r="F351" s="256">
        <v>30845</v>
      </c>
      <c r="G351" s="247" t="s">
        <v>2</v>
      </c>
      <c r="H351" s="199" t="s">
        <v>865</v>
      </c>
      <c r="I351" s="199" t="s">
        <v>27</v>
      </c>
      <c r="J351" s="199" t="s">
        <v>28</v>
      </c>
      <c r="K351" s="199" t="s">
        <v>28</v>
      </c>
      <c r="L351" s="248"/>
    </row>
    <row r="352" spans="1:12" ht="15" customHeight="1" x14ac:dyDescent="0.25">
      <c r="A352" s="253">
        <v>9008390630969</v>
      </c>
      <c r="B352" s="250" t="s">
        <v>357</v>
      </c>
      <c r="C352" s="246">
        <v>4</v>
      </c>
      <c r="D352" s="246">
        <v>308</v>
      </c>
      <c r="E352" s="251" t="s">
        <v>186</v>
      </c>
      <c r="F352" s="256">
        <v>30846</v>
      </c>
      <c r="G352" s="247" t="s">
        <v>2</v>
      </c>
      <c r="H352" s="199" t="s">
        <v>865</v>
      </c>
      <c r="I352" s="199" t="s">
        <v>27</v>
      </c>
      <c r="J352" s="199" t="s">
        <v>28</v>
      </c>
      <c r="K352" s="199" t="s">
        <v>28</v>
      </c>
      <c r="L352" s="248"/>
    </row>
    <row r="353" spans="1:12" ht="15" customHeight="1" x14ac:dyDescent="0.25">
      <c r="A353" s="253">
        <v>9008390453650</v>
      </c>
      <c r="B353" s="250" t="s">
        <v>444</v>
      </c>
      <c r="C353" s="246">
        <v>9</v>
      </c>
      <c r="D353" s="246">
        <v>313</v>
      </c>
      <c r="E353" s="251" t="s">
        <v>802</v>
      </c>
      <c r="F353" s="256">
        <v>31333</v>
      </c>
      <c r="G353" s="247" t="s">
        <v>2</v>
      </c>
      <c r="H353" s="199" t="s">
        <v>218</v>
      </c>
      <c r="I353" s="199" t="s">
        <v>27</v>
      </c>
      <c r="J353" s="199" t="s">
        <v>28</v>
      </c>
      <c r="K353" s="199" t="s">
        <v>28</v>
      </c>
      <c r="L353" s="248"/>
    </row>
    <row r="354" spans="1:12" ht="15" customHeight="1" x14ac:dyDescent="0.25">
      <c r="A354" s="253">
        <v>9008390172094</v>
      </c>
      <c r="B354" s="250" t="s">
        <v>562</v>
      </c>
      <c r="C354" s="246">
        <v>16</v>
      </c>
      <c r="D354" s="246">
        <v>318</v>
      </c>
      <c r="E354" s="251" t="s">
        <v>560</v>
      </c>
      <c r="F354" s="256">
        <v>31821</v>
      </c>
      <c r="G354" s="247" t="s">
        <v>2</v>
      </c>
      <c r="H354" s="199" t="s">
        <v>859</v>
      </c>
      <c r="I354" s="199" t="s">
        <v>27</v>
      </c>
      <c r="J354" s="199" t="s">
        <v>28</v>
      </c>
      <c r="K354" s="199" t="s">
        <v>28</v>
      </c>
      <c r="L354" s="248"/>
    </row>
    <row r="355" spans="1:12" ht="15" customHeight="1" x14ac:dyDescent="0.25">
      <c r="A355" s="253">
        <v>9008390026441</v>
      </c>
      <c r="B355" s="250" t="s">
        <v>540</v>
      </c>
      <c r="C355" s="246">
        <v>15</v>
      </c>
      <c r="D355" s="246">
        <v>317</v>
      </c>
      <c r="E355" s="251" t="s">
        <v>240</v>
      </c>
      <c r="F355" s="256">
        <v>31719</v>
      </c>
      <c r="G355" s="247" t="s">
        <v>2</v>
      </c>
      <c r="H355" s="199" t="s">
        <v>864</v>
      </c>
      <c r="I355" s="199" t="s">
        <v>27</v>
      </c>
      <c r="J355" s="199" t="s">
        <v>28</v>
      </c>
      <c r="K355" s="199" t="s">
        <v>28</v>
      </c>
      <c r="L355" s="248"/>
    </row>
    <row r="356" spans="1:12" ht="15" customHeight="1" x14ac:dyDescent="0.25">
      <c r="A356" s="253">
        <v>9008390594636</v>
      </c>
      <c r="B356" s="250" t="s">
        <v>414</v>
      </c>
      <c r="C356" s="246">
        <v>7</v>
      </c>
      <c r="D356" s="246">
        <v>311</v>
      </c>
      <c r="E356" s="251" t="s">
        <v>209</v>
      </c>
      <c r="F356" s="256">
        <v>31117</v>
      </c>
      <c r="G356" s="247" t="s">
        <v>2</v>
      </c>
      <c r="H356" s="199" t="s">
        <v>861</v>
      </c>
      <c r="I356" s="199" t="s">
        <v>27</v>
      </c>
      <c r="J356" s="199" t="s">
        <v>28</v>
      </c>
      <c r="K356" s="199" t="s">
        <v>28</v>
      </c>
      <c r="L356" s="248"/>
    </row>
    <row r="357" spans="1:12" ht="15" customHeight="1" x14ac:dyDescent="0.25">
      <c r="A357" s="253">
        <v>9008390026465</v>
      </c>
      <c r="B357" s="250" t="s">
        <v>203</v>
      </c>
      <c r="C357" s="246">
        <v>6</v>
      </c>
      <c r="D357" s="246">
        <v>310</v>
      </c>
      <c r="E357" s="251" t="s">
        <v>197</v>
      </c>
      <c r="F357" s="256">
        <v>31033</v>
      </c>
      <c r="G357" s="247" t="s">
        <v>2</v>
      </c>
      <c r="H357" s="199" t="s">
        <v>201</v>
      </c>
      <c r="I357" s="199" t="s">
        <v>27</v>
      </c>
      <c r="J357" s="199" t="s">
        <v>28</v>
      </c>
      <c r="K357" s="199" t="s">
        <v>28</v>
      </c>
      <c r="L357" s="248"/>
    </row>
    <row r="358" spans="1:12" ht="15" customHeight="1" x14ac:dyDescent="0.25">
      <c r="A358" s="253">
        <v>9008390013083</v>
      </c>
      <c r="B358" s="250" t="s">
        <v>700</v>
      </c>
      <c r="C358" s="246">
        <v>21</v>
      </c>
      <c r="D358" s="246">
        <v>323</v>
      </c>
      <c r="E358" s="251" t="s">
        <v>806</v>
      </c>
      <c r="F358" s="256">
        <v>32323</v>
      </c>
      <c r="G358" s="247" t="s">
        <v>5</v>
      </c>
      <c r="H358" s="199" t="s">
        <v>248</v>
      </c>
      <c r="I358" s="199" t="s">
        <v>28</v>
      </c>
      <c r="J358" s="199" t="s">
        <v>28</v>
      </c>
      <c r="K358" s="199" t="s">
        <v>28</v>
      </c>
      <c r="L358" s="248"/>
    </row>
    <row r="359" spans="1:12" ht="15" customHeight="1" x14ac:dyDescent="0.25">
      <c r="A359" s="253">
        <v>9008390708828</v>
      </c>
      <c r="B359" s="250" t="s">
        <v>493</v>
      </c>
      <c r="C359" s="246">
        <v>11</v>
      </c>
      <c r="D359" s="246">
        <v>315</v>
      </c>
      <c r="E359" s="251" t="s">
        <v>219</v>
      </c>
      <c r="F359" s="256">
        <v>31530</v>
      </c>
      <c r="G359" s="247" t="s">
        <v>2</v>
      </c>
      <c r="H359" s="199" t="s">
        <v>221</v>
      </c>
      <c r="I359" s="199" t="s">
        <v>27</v>
      </c>
      <c r="J359" s="199" t="s">
        <v>28</v>
      </c>
      <c r="K359" s="199" t="s">
        <v>28</v>
      </c>
      <c r="L359" s="248"/>
    </row>
    <row r="360" spans="1:12" ht="15" customHeight="1" x14ac:dyDescent="0.25">
      <c r="A360" s="253">
        <v>9008390325155</v>
      </c>
      <c r="B360" s="250" t="s">
        <v>182</v>
      </c>
      <c r="C360" s="246">
        <v>3</v>
      </c>
      <c r="D360" s="246">
        <v>307</v>
      </c>
      <c r="E360" s="251" t="s">
        <v>178</v>
      </c>
      <c r="F360" s="256">
        <v>30718</v>
      </c>
      <c r="G360" s="247" t="s">
        <v>6</v>
      </c>
      <c r="H360" s="199" t="s">
        <v>180</v>
      </c>
      <c r="I360" s="199" t="s">
        <v>27</v>
      </c>
      <c r="J360" s="199" t="s">
        <v>27</v>
      </c>
      <c r="K360" s="199" t="s">
        <v>28</v>
      </c>
      <c r="L360" s="248" t="s">
        <v>915</v>
      </c>
    </row>
    <row r="361" spans="1:12" ht="15" customHeight="1" x14ac:dyDescent="0.25">
      <c r="A361" s="253">
        <v>9008390700501</v>
      </c>
      <c r="B361" s="250" t="s">
        <v>494</v>
      </c>
      <c r="C361" s="246">
        <v>11</v>
      </c>
      <c r="D361" s="246">
        <v>315</v>
      </c>
      <c r="E361" s="251" t="s">
        <v>219</v>
      </c>
      <c r="F361" s="256">
        <v>31531</v>
      </c>
      <c r="G361" s="247" t="s">
        <v>2</v>
      </c>
      <c r="H361" s="199" t="s">
        <v>221</v>
      </c>
      <c r="I361" s="199" t="s">
        <v>27</v>
      </c>
      <c r="J361" s="199" t="s">
        <v>28</v>
      </c>
      <c r="K361" s="199" t="s">
        <v>28</v>
      </c>
      <c r="L361" s="248"/>
    </row>
    <row r="362" spans="1:12" ht="15" customHeight="1" x14ac:dyDescent="0.25">
      <c r="A362" s="253">
        <v>9008390361207</v>
      </c>
      <c r="B362" s="250" t="s">
        <v>671</v>
      </c>
      <c r="C362" s="246">
        <v>20</v>
      </c>
      <c r="D362" s="246">
        <v>322</v>
      </c>
      <c r="E362" s="251" t="s">
        <v>675</v>
      </c>
      <c r="F362" s="256">
        <v>32214</v>
      </c>
      <c r="G362" s="247" t="s">
        <v>2</v>
      </c>
      <c r="H362" s="199" t="s">
        <v>245</v>
      </c>
      <c r="I362" s="199" t="s">
        <v>27</v>
      </c>
      <c r="J362" s="199" t="s">
        <v>28</v>
      </c>
      <c r="K362" s="199" t="s">
        <v>28</v>
      </c>
      <c r="L362" s="248"/>
    </row>
    <row r="363" spans="1:12" ht="15" customHeight="1" x14ac:dyDescent="0.25">
      <c r="A363" s="253">
        <v>9008390739402</v>
      </c>
      <c r="B363" s="250" t="s">
        <v>310</v>
      </c>
      <c r="C363" s="246">
        <v>2</v>
      </c>
      <c r="D363" s="246">
        <v>306</v>
      </c>
      <c r="E363" s="251" t="s">
        <v>296</v>
      </c>
      <c r="F363" s="256">
        <v>30625</v>
      </c>
      <c r="G363" s="247" t="s">
        <v>2</v>
      </c>
      <c r="H363" s="199" t="s">
        <v>293</v>
      </c>
      <c r="I363" s="199" t="s">
        <v>27</v>
      </c>
      <c r="J363" s="199" t="s">
        <v>28</v>
      </c>
      <c r="K363" s="199" t="s">
        <v>28</v>
      </c>
      <c r="L363" s="248"/>
    </row>
    <row r="364" spans="1:12" ht="15" customHeight="1" x14ac:dyDescent="0.25">
      <c r="A364" s="253">
        <v>9008390190500</v>
      </c>
      <c r="B364" s="250" t="s">
        <v>519</v>
      </c>
      <c r="C364" s="246">
        <v>12</v>
      </c>
      <c r="D364" s="246">
        <v>316</v>
      </c>
      <c r="E364" s="251" t="s">
        <v>222</v>
      </c>
      <c r="F364" s="256">
        <v>31642</v>
      </c>
      <c r="G364" s="247" t="s">
        <v>6</v>
      </c>
      <c r="H364" s="199" t="s">
        <v>224</v>
      </c>
      <c r="I364" s="199" t="s">
        <v>27</v>
      </c>
      <c r="J364" s="199" t="s">
        <v>27</v>
      </c>
      <c r="K364" s="199" t="s">
        <v>28</v>
      </c>
      <c r="L364" s="248" t="s">
        <v>915</v>
      </c>
    </row>
    <row r="365" spans="1:12" ht="15" customHeight="1" x14ac:dyDescent="0.25">
      <c r="A365" s="253">
        <v>9008390513040</v>
      </c>
      <c r="B365" s="250" t="s">
        <v>563</v>
      </c>
      <c r="C365" s="246">
        <v>16</v>
      </c>
      <c r="D365" s="246">
        <v>318</v>
      </c>
      <c r="E365" s="251" t="s">
        <v>560</v>
      </c>
      <c r="F365" s="256">
        <v>31823</v>
      </c>
      <c r="G365" s="247" t="s">
        <v>2</v>
      </c>
      <c r="H365" s="199" t="s">
        <v>859</v>
      </c>
      <c r="I365" s="199" t="s">
        <v>27</v>
      </c>
      <c r="J365" s="199" t="s">
        <v>28</v>
      </c>
      <c r="K365" s="199" t="s">
        <v>28</v>
      </c>
      <c r="L365" s="248"/>
    </row>
    <row r="366" spans="1:12" ht="15" customHeight="1" x14ac:dyDescent="0.25">
      <c r="A366" s="253">
        <v>9008390700549</v>
      </c>
      <c r="B366" s="250" t="s">
        <v>495</v>
      </c>
      <c r="C366" s="246">
        <v>11</v>
      </c>
      <c r="D366" s="246">
        <v>315</v>
      </c>
      <c r="E366" s="251" t="s">
        <v>219</v>
      </c>
      <c r="F366" s="256">
        <v>31533</v>
      </c>
      <c r="G366" s="247" t="s">
        <v>2</v>
      </c>
      <c r="H366" s="199" t="s">
        <v>221</v>
      </c>
      <c r="I366" s="199" t="s">
        <v>27</v>
      </c>
      <c r="J366" s="199" t="s">
        <v>28</v>
      </c>
      <c r="K366" s="199" t="s">
        <v>28</v>
      </c>
      <c r="L366" s="248"/>
    </row>
    <row r="367" spans="1:12" ht="15" customHeight="1" x14ac:dyDescent="0.25">
      <c r="A367" s="253">
        <v>9008390596951</v>
      </c>
      <c r="B367" s="250" t="s">
        <v>496</v>
      </c>
      <c r="C367" s="246">
        <v>11</v>
      </c>
      <c r="D367" s="246">
        <v>315</v>
      </c>
      <c r="E367" s="251" t="s">
        <v>219</v>
      </c>
      <c r="F367" s="256">
        <v>31534</v>
      </c>
      <c r="G367" s="247" t="s">
        <v>2</v>
      </c>
      <c r="H367" s="199" t="s">
        <v>221</v>
      </c>
      <c r="I367" s="199" t="s">
        <v>27</v>
      </c>
      <c r="J367" s="199" t="s">
        <v>28</v>
      </c>
      <c r="K367" s="199" t="s">
        <v>28</v>
      </c>
      <c r="L367" s="248"/>
    </row>
    <row r="368" spans="1:12" ht="15" customHeight="1" x14ac:dyDescent="0.25">
      <c r="A368" s="253">
        <v>9008390592311</v>
      </c>
      <c r="B368" s="250" t="s">
        <v>742</v>
      </c>
      <c r="C368" s="246">
        <v>23</v>
      </c>
      <c r="D368" s="246">
        <v>325</v>
      </c>
      <c r="E368" s="251" t="s">
        <v>807</v>
      </c>
      <c r="F368" s="256">
        <v>32520</v>
      </c>
      <c r="G368" s="247" t="s">
        <v>2</v>
      </c>
      <c r="H368" s="199" t="s">
        <v>862</v>
      </c>
      <c r="I368" s="199" t="s">
        <v>27</v>
      </c>
      <c r="J368" s="199" t="s">
        <v>28</v>
      </c>
      <c r="K368" s="199" t="s">
        <v>28</v>
      </c>
      <c r="L368" s="248"/>
    </row>
    <row r="369" spans="1:12" ht="15" customHeight="1" x14ac:dyDescent="0.25">
      <c r="A369" s="253">
        <v>9008390301609</v>
      </c>
      <c r="B369" s="250" t="s">
        <v>311</v>
      </c>
      <c r="C369" s="246">
        <v>2</v>
      </c>
      <c r="D369" s="246">
        <v>306</v>
      </c>
      <c r="E369" s="251" t="s">
        <v>296</v>
      </c>
      <c r="F369" s="256">
        <v>30626</v>
      </c>
      <c r="G369" s="247" t="s">
        <v>2</v>
      </c>
      <c r="H369" s="199" t="s">
        <v>293</v>
      </c>
      <c r="I369" s="199" t="s">
        <v>27</v>
      </c>
      <c r="J369" s="199" t="s">
        <v>28</v>
      </c>
      <c r="K369" s="199" t="s">
        <v>28</v>
      </c>
      <c r="L369" s="248"/>
    </row>
    <row r="370" spans="1:12" ht="15" customHeight="1" x14ac:dyDescent="0.25">
      <c r="A370" s="253">
        <v>9008390736272</v>
      </c>
      <c r="B370" s="250" t="s">
        <v>312</v>
      </c>
      <c r="C370" s="246">
        <v>2</v>
      </c>
      <c r="D370" s="246">
        <v>306</v>
      </c>
      <c r="E370" s="251" t="s">
        <v>296</v>
      </c>
      <c r="F370" s="256">
        <v>30627</v>
      </c>
      <c r="G370" s="247" t="s">
        <v>2</v>
      </c>
      <c r="H370" s="199" t="s">
        <v>293</v>
      </c>
      <c r="I370" s="199" t="s">
        <v>27</v>
      </c>
      <c r="J370" s="199" t="s">
        <v>28</v>
      </c>
      <c r="K370" s="199" t="s">
        <v>28</v>
      </c>
      <c r="L370" s="248"/>
    </row>
    <row r="371" spans="1:12" ht="15" customHeight="1" x14ac:dyDescent="0.25">
      <c r="A371" s="253">
        <v>9008390551578</v>
      </c>
      <c r="B371" s="250" t="s">
        <v>229</v>
      </c>
      <c r="C371" s="246">
        <v>12</v>
      </c>
      <c r="D371" s="246">
        <v>316</v>
      </c>
      <c r="E371" s="251" t="s">
        <v>222</v>
      </c>
      <c r="F371" s="256">
        <v>31644</v>
      </c>
      <c r="G371" s="247" t="s">
        <v>6</v>
      </c>
      <c r="H371" s="199" t="s">
        <v>224</v>
      </c>
      <c r="I371" s="199" t="s">
        <v>27</v>
      </c>
      <c r="J371" s="199" t="s">
        <v>27</v>
      </c>
      <c r="K371" s="199" t="s">
        <v>28</v>
      </c>
      <c r="L371" s="248" t="s">
        <v>915</v>
      </c>
    </row>
    <row r="372" spans="1:12" ht="15" customHeight="1" x14ac:dyDescent="0.25">
      <c r="A372" s="253">
        <v>9008390396247</v>
      </c>
      <c r="B372" s="250" t="s">
        <v>183</v>
      </c>
      <c r="C372" s="246">
        <v>3</v>
      </c>
      <c r="D372" s="246">
        <v>307</v>
      </c>
      <c r="E372" s="251" t="s">
        <v>178</v>
      </c>
      <c r="F372" s="256">
        <v>30719</v>
      </c>
      <c r="G372" s="247" t="s">
        <v>2</v>
      </c>
      <c r="H372" s="199" t="s">
        <v>180</v>
      </c>
      <c r="I372" s="199" t="s">
        <v>27</v>
      </c>
      <c r="J372" s="199" t="s">
        <v>28</v>
      </c>
      <c r="K372" s="199" t="s">
        <v>28</v>
      </c>
      <c r="L372" s="248"/>
    </row>
    <row r="373" spans="1:12" ht="15" customHeight="1" x14ac:dyDescent="0.25">
      <c r="A373" s="253">
        <v>9008390762684</v>
      </c>
      <c r="B373" s="250" t="s">
        <v>661</v>
      </c>
      <c r="C373" s="246">
        <v>19</v>
      </c>
      <c r="D373" s="246">
        <v>319</v>
      </c>
      <c r="E373" s="251" t="s">
        <v>852</v>
      </c>
      <c r="F373" s="256">
        <v>31951</v>
      </c>
      <c r="G373" s="247" t="s">
        <v>2</v>
      </c>
      <c r="H373" s="199" t="s">
        <v>250</v>
      </c>
      <c r="I373" s="199" t="s">
        <v>27</v>
      </c>
      <c r="J373" s="199" t="s">
        <v>28</v>
      </c>
      <c r="K373" s="199" t="s">
        <v>28</v>
      </c>
      <c r="L373" s="248"/>
    </row>
    <row r="374" spans="1:12" ht="15" customHeight="1" x14ac:dyDescent="0.25">
      <c r="A374" s="253">
        <v>9008390346211</v>
      </c>
      <c r="B374" s="250" t="s">
        <v>564</v>
      </c>
      <c r="C374" s="246">
        <v>16</v>
      </c>
      <c r="D374" s="246">
        <v>318</v>
      </c>
      <c r="E374" s="251" t="s">
        <v>560</v>
      </c>
      <c r="F374" s="256">
        <v>31825</v>
      </c>
      <c r="G374" s="247" t="s">
        <v>2</v>
      </c>
      <c r="H374" s="199" t="s">
        <v>859</v>
      </c>
      <c r="I374" s="199" t="s">
        <v>27</v>
      </c>
      <c r="J374" s="199" t="s">
        <v>28</v>
      </c>
      <c r="K374" s="199" t="s">
        <v>28</v>
      </c>
      <c r="L374" s="248"/>
    </row>
    <row r="375" spans="1:12" ht="15" customHeight="1" x14ac:dyDescent="0.25">
      <c r="A375" s="253">
        <v>9008390634578</v>
      </c>
      <c r="B375" s="250" t="s">
        <v>612</v>
      </c>
      <c r="C375" s="246">
        <v>17</v>
      </c>
      <c r="D375" s="246">
        <v>319</v>
      </c>
      <c r="E375" s="251" t="s">
        <v>803</v>
      </c>
      <c r="F375" s="256">
        <v>31932</v>
      </c>
      <c r="G375" s="247" t="s">
        <v>2</v>
      </c>
      <c r="H375" s="199" t="s">
        <v>243</v>
      </c>
      <c r="I375" s="199" t="s">
        <v>27</v>
      </c>
      <c r="J375" s="199" t="s">
        <v>28</v>
      </c>
      <c r="K375" s="199" t="s">
        <v>28</v>
      </c>
      <c r="L375" s="248"/>
    </row>
    <row r="376" spans="1:12" ht="15" customHeight="1" x14ac:dyDescent="0.25">
      <c r="A376" s="253">
        <v>9008390170380</v>
      </c>
      <c r="B376" s="250" t="s">
        <v>358</v>
      </c>
      <c r="C376" s="246">
        <v>4</v>
      </c>
      <c r="D376" s="246">
        <v>308</v>
      </c>
      <c r="E376" s="251" t="s">
        <v>186</v>
      </c>
      <c r="F376" s="256">
        <v>30848</v>
      </c>
      <c r="G376" s="247" t="s">
        <v>2</v>
      </c>
      <c r="H376" s="199" t="s">
        <v>865</v>
      </c>
      <c r="I376" s="199" t="s">
        <v>27</v>
      </c>
      <c r="J376" s="199" t="s">
        <v>28</v>
      </c>
      <c r="K376" s="199" t="s">
        <v>28</v>
      </c>
      <c r="L376" s="248"/>
    </row>
    <row r="377" spans="1:12" ht="15" customHeight="1" x14ac:dyDescent="0.25">
      <c r="A377" s="253">
        <v>9008390540794</v>
      </c>
      <c r="B377" s="250" t="s">
        <v>565</v>
      </c>
      <c r="C377" s="246">
        <v>16</v>
      </c>
      <c r="D377" s="246">
        <v>318</v>
      </c>
      <c r="E377" s="251" t="s">
        <v>560</v>
      </c>
      <c r="F377" s="256">
        <v>31826</v>
      </c>
      <c r="G377" s="247" t="s">
        <v>2</v>
      </c>
      <c r="H377" s="199" t="s">
        <v>859</v>
      </c>
      <c r="I377" s="199" t="s">
        <v>27</v>
      </c>
      <c r="J377" s="199" t="s">
        <v>28</v>
      </c>
      <c r="K377" s="199" t="s">
        <v>28</v>
      </c>
      <c r="L377" s="248"/>
    </row>
    <row r="378" spans="1:12" ht="15" customHeight="1" x14ac:dyDescent="0.25">
      <c r="A378" s="253">
        <v>9008390686010</v>
      </c>
      <c r="B378" s="250" t="s">
        <v>629</v>
      </c>
      <c r="C378" s="246">
        <v>18</v>
      </c>
      <c r="D378" s="246">
        <v>320</v>
      </c>
      <c r="E378" s="251" t="s">
        <v>635</v>
      </c>
      <c r="F378" s="256">
        <v>32007</v>
      </c>
      <c r="G378" s="247" t="s">
        <v>2</v>
      </c>
      <c r="H378" s="199" t="s">
        <v>623</v>
      </c>
      <c r="I378" s="199" t="s">
        <v>27</v>
      </c>
      <c r="J378" s="199" t="s">
        <v>28</v>
      </c>
      <c r="K378" s="199" t="s">
        <v>28</v>
      </c>
      <c r="L378" s="248"/>
    </row>
    <row r="379" spans="1:12" ht="15" customHeight="1" x14ac:dyDescent="0.25">
      <c r="A379" s="253">
        <v>9008390308462</v>
      </c>
      <c r="B379" s="250" t="s">
        <v>204</v>
      </c>
      <c r="C379" s="246">
        <v>6</v>
      </c>
      <c r="D379" s="246">
        <v>310</v>
      </c>
      <c r="E379" s="251" t="s">
        <v>197</v>
      </c>
      <c r="F379" s="256">
        <v>31035</v>
      </c>
      <c r="G379" s="247" t="s">
        <v>2</v>
      </c>
      <c r="H379" s="199" t="s">
        <v>201</v>
      </c>
      <c r="I379" s="199" t="s">
        <v>27</v>
      </c>
      <c r="J379" s="199" t="s">
        <v>28</v>
      </c>
      <c r="K379" s="199" t="s">
        <v>28</v>
      </c>
      <c r="L379" s="248"/>
    </row>
    <row r="380" spans="1:12" ht="15" customHeight="1" x14ac:dyDescent="0.25">
      <c r="A380" s="253">
        <v>9008390396285</v>
      </c>
      <c r="B380" s="250" t="s">
        <v>630</v>
      </c>
      <c r="C380" s="246">
        <v>18</v>
      </c>
      <c r="D380" s="246">
        <v>320</v>
      </c>
      <c r="E380" s="251" t="s">
        <v>635</v>
      </c>
      <c r="F380" s="256">
        <v>32008</v>
      </c>
      <c r="G380" s="247" t="s">
        <v>2</v>
      </c>
      <c r="H380" s="199" t="s">
        <v>623</v>
      </c>
      <c r="I380" s="199" t="s">
        <v>27</v>
      </c>
      <c r="J380" s="199" t="s">
        <v>28</v>
      </c>
      <c r="K380" s="199" t="s">
        <v>28</v>
      </c>
      <c r="L380" s="248"/>
    </row>
    <row r="381" spans="1:12" ht="15" customHeight="1" x14ac:dyDescent="0.25">
      <c r="A381" s="253">
        <v>9008390042205</v>
      </c>
      <c r="B381" s="250" t="s">
        <v>766</v>
      </c>
      <c r="C381" s="246">
        <v>99</v>
      </c>
      <c r="D381" s="246">
        <v>319</v>
      </c>
      <c r="E381" s="251" t="s">
        <v>852</v>
      </c>
      <c r="F381" s="256">
        <v>31952</v>
      </c>
      <c r="G381" s="247" t="s">
        <v>5</v>
      </c>
      <c r="H381" s="199"/>
      <c r="I381" s="199" t="s">
        <v>28</v>
      </c>
      <c r="J381" s="199" t="s">
        <v>28</v>
      </c>
      <c r="K381" s="199" t="s">
        <v>28</v>
      </c>
      <c r="L381" s="248"/>
    </row>
    <row r="382" spans="1:12" ht="15" customHeight="1" x14ac:dyDescent="0.25">
      <c r="A382" s="253">
        <v>9008390485491</v>
      </c>
      <c r="B382" s="250" t="s">
        <v>613</v>
      </c>
      <c r="C382" s="246">
        <v>17</v>
      </c>
      <c r="D382" s="246">
        <v>319</v>
      </c>
      <c r="E382" s="251" t="s">
        <v>803</v>
      </c>
      <c r="F382" s="256">
        <v>31934</v>
      </c>
      <c r="G382" s="247" t="s">
        <v>2</v>
      </c>
      <c r="H382" s="199" t="s">
        <v>243</v>
      </c>
      <c r="I382" s="199" t="s">
        <v>27</v>
      </c>
      <c r="J382" s="199" t="s">
        <v>28</v>
      </c>
      <c r="K382" s="199" t="s">
        <v>28</v>
      </c>
      <c r="L382" s="248"/>
    </row>
    <row r="383" spans="1:12" ht="15" customHeight="1" x14ac:dyDescent="0.25">
      <c r="A383" s="253">
        <v>9008390322055</v>
      </c>
      <c r="B383" s="250" t="s">
        <v>672</v>
      </c>
      <c r="C383" s="246">
        <v>20</v>
      </c>
      <c r="D383" s="246">
        <v>322</v>
      </c>
      <c r="E383" s="251" t="s">
        <v>675</v>
      </c>
      <c r="F383" s="256">
        <v>32216</v>
      </c>
      <c r="G383" s="247" t="s">
        <v>2</v>
      </c>
      <c r="H383" s="199" t="s">
        <v>245</v>
      </c>
      <c r="I383" s="199" t="s">
        <v>27</v>
      </c>
      <c r="J383" s="199" t="s">
        <v>28</v>
      </c>
      <c r="K383" s="199" t="s">
        <v>28</v>
      </c>
      <c r="L383" s="248"/>
    </row>
    <row r="384" spans="1:12" ht="15" customHeight="1" x14ac:dyDescent="0.25">
      <c r="A384" s="253">
        <v>9008390418345</v>
      </c>
      <c r="B384" s="250" t="s">
        <v>566</v>
      </c>
      <c r="C384" s="246">
        <v>16</v>
      </c>
      <c r="D384" s="246">
        <v>318</v>
      </c>
      <c r="E384" s="251" t="s">
        <v>560</v>
      </c>
      <c r="F384" s="256">
        <v>31827</v>
      </c>
      <c r="G384" s="247" t="s">
        <v>2</v>
      </c>
      <c r="H384" s="199" t="s">
        <v>859</v>
      </c>
      <c r="I384" s="199" t="s">
        <v>27</v>
      </c>
      <c r="J384" s="199" t="s">
        <v>28</v>
      </c>
      <c r="K384" s="199" t="s">
        <v>28</v>
      </c>
      <c r="L384" s="248"/>
    </row>
    <row r="385" spans="1:12" ht="15" customHeight="1" x14ac:dyDescent="0.25">
      <c r="A385" s="253">
        <v>9008390643297</v>
      </c>
      <c r="B385" s="250" t="s">
        <v>359</v>
      </c>
      <c r="C385" s="246">
        <v>4</v>
      </c>
      <c r="D385" s="246">
        <v>308</v>
      </c>
      <c r="E385" s="251" t="s">
        <v>186</v>
      </c>
      <c r="F385" s="256">
        <v>30849</v>
      </c>
      <c r="G385" s="247" t="s">
        <v>2</v>
      </c>
      <c r="H385" s="199" t="s">
        <v>865</v>
      </c>
      <c r="I385" s="199" t="s">
        <v>27</v>
      </c>
      <c r="J385" s="199" t="s">
        <v>28</v>
      </c>
      <c r="K385" s="199" t="s">
        <v>28</v>
      </c>
      <c r="L385" s="248"/>
    </row>
    <row r="386" spans="1:12" ht="15" customHeight="1" x14ac:dyDescent="0.25">
      <c r="A386" s="253">
        <v>9008390540398</v>
      </c>
      <c r="B386" s="250" t="s">
        <v>230</v>
      </c>
      <c r="C386" s="246">
        <v>12</v>
      </c>
      <c r="D386" s="246">
        <v>316</v>
      </c>
      <c r="E386" s="251" t="s">
        <v>222</v>
      </c>
      <c r="F386" s="256">
        <v>31645</v>
      </c>
      <c r="G386" s="247" t="s">
        <v>6</v>
      </c>
      <c r="H386" s="199" t="s">
        <v>224</v>
      </c>
      <c r="I386" s="199" t="s">
        <v>27</v>
      </c>
      <c r="J386" s="199" t="s">
        <v>27</v>
      </c>
      <c r="K386" s="199" t="s">
        <v>28</v>
      </c>
      <c r="L386" s="248" t="s">
        <v>915</v>
      </c>
    </row>
    <row r="387" spans="1:12" ht="15" customHeight="1" x14ac:dyDescent="0.25">
      <c r="A387" s="253">
        <v>9008390452677</v>
      </c>
      <c r="B387" s="250" t="s">
        <v>614</v>
      </c>
      <c r="C387" s="246">
        <v>17</v>
      </c>
      <c r="D387" s="246">
        <v>319</v>
      </c>
      <c r="E387" s="251" t="s">
        <v>803</v>
      </c>
      <c r="F387" s="256">
        <v>31935</v>
      </c>
      <c r="G387" s="247" t="s">
        <v>2</v>
      </c>
      <c r="H387" s="199" t="s">
        <v>243</v>
      </c>
      <c r="I387" s="199" t="s">
        <v>27</v>
      </c>
      <c r="J387" s="199" t="s">
        <v>28</v>
      </c>
      <c r="K387" s="199" t="s">
        <v>28</v>
      </c>
      <c r="L387" s="248"/>
    </row>
    <row r="388" spans="1:12" x14ac:dyDescent="0.25">
      <c r="A388" s="253">
        <v>9008390981436</v>
      </c>
      <c r="B388" s="250" t="s">
        <v>464</v>
      </c>
      <c r="C388" s="246">
        <v>10</v>
      </c>
      <c r="D388" s="246">
        <v>314</v>
      </c>
      <c r="E388" s="251" t="s">
        <v>462</v>
      </c>
      <c r="F388" s="256">
        <v>31409</v>
      </c>
      <c r="G388" s="247" t="s">
        <v>2</v>
      </c>
      <c r="H388" s="199" t="s">
        <v>860</v>
      </c>
      <c r="I388" s="199" t="s">
        <v>27</v>
      </c>
      <c r="J388" s="199" t="s">
        <v>28</v>
      </c>
      <c r="K388" s="199" t="s">
        <v>28</v>
      </c>
      <c r="L388" s="248"/>
    </row>
    <row r="389" spans="1:12" ht="15" customHeight="1" x14ac:dyDescent="0.25">
      <c r="A389" s="253">
        <v>9008390726303</v>
      </c>
      <c r="B389" s="250" t="s">
        <v>631</v>
      </c>
      <c r="C389" s="246">
        <v>18</v>
      </c>
      <c r="D389" s="246">
        <v>320</v>
      </c>
      <c r="E389" s="251" t="s">
        <v>635</v>
      </c>
      <c r="F389" s="256">
        <v>32009</v>
      </c>
      <c r="G389" s="247" t="s">
        <v>2</v>
      </c>
      <c r="H389" s="199" t="s">
        <v>623</v>
      </c>
      <c r="I389" s="199" t="s">
        <v>27</v>
      </c>
      <c r="J389" s="199" t="s">
        <v>28</v>
      </c>
      <c r="K389" s="199" t="s">
        <v>28</v>
      </c>
      <c r="L389" s="248"/>
    </row>
    <row r="390" spans="1:12" ht="15" customHeight="1" x14ac:dyDescent="0.25">
      <c r="A390" s="253">
        <v>9008390592373</v>
      </c>
      <c r="B390" s="250" t="s">
        <v>743</v>
      </c>
      <c r="C390" s="246">
        <v>23</v>
      </c>
      <c r="D390" s="246">
        <v>325</v>
      </c>
      <c r="E390" s="251" t="s">
        <v>807</v>
      </c>
      <c r="F390" s="256">
        <v>32521</v>
      </c>
      <c r="G390" s="247" t="s">
        <v>2</v>
      </c>
      <c r="H390" s="199" t="s">
        <v>862</v>
      </c>
      <c r="I390" s="199" t="s">
        <v>27</v>
      </c>
      <c r="J390" s="199" t="s">
        <v>28</v>
      </c>
      <c r="K390" s="199" t="s">
        <v>28</v>
      </c>
      <c r="L390" s="248"/>
    </row>
    <row r="391" spans="1:12" ht="15" customHeight="1" x14ac:dyDescent="0.25">
      <c r="A391" s="253">
        <v>9008390238882</v>
      </c>
      <c r="B391" s="250" t="s">
        <v>445</v>
      </c>
      <c r="C391" s="246">
        <v>9</v>
      </c>
      <c r="D391" s="246">
        <v>313</v>
      </c>
      <c r="E391" s="251" t="s">
        <v>802</v>
      </c>
      <c r="F391" s="256">
        <v>31336</v>
      </c>
      <c r="G391" s="247" t="s">
        <v>2</v>
      </c>
      <c r="H391" s="199" t="s">
        <v>218</v>
      </c>
      <c r="I391" s="199" t="s">
        <v>27</v>
      </c>
      <c r="J391" s="199" t="s">
        <v>28</v>
      </c>
      <c r="K391" s="199" t="s">
        <v>28</v>
      </c>
      <c r="L391" s="248"/>
    </row>
    <row r="392" spans="1:12" ht="15" customHeight="1" x14ac:dyDescent="0.25">
      <c r="A392" s="253">
        <v>9008390133958</v>
      </c>
      <c r="B392" s="250" t="s">
        <v>249</v>
      </c>
      <c r="C392" s="246">
        <v>22</v>
      </c>
      <c r="D392" s="246">
        <v>307</v>
      </c>
      <c r="E392" s="251" t="s">
        <v>178</v>
      </c>
      <c r="F392" s="256">
        <v>30738</v>
      </c>
      <c r="G392" s="247" t="s">
        <v>2</v>
      </c>
      <c r="H392" s="199" t="s">
        <v>250</v>
      </c>
      <c r="I392" s="199" t="s">
        <v>27</v>
      </c>
      <c r="J392" s="199" t="s">
        <v>28</v>
      </c>
      <c r="K392" s="199" t="s">
        <v>28</v>
      </c>
      <c r="L392" s="248"/>
    </row>
    <row r="393" spans="1:12" ht="15" customHeight="1" x14ac:dyDescent="0.25">
      <c r="A393" s="253">
        <v>9008390047231</v>
      </c>
      <c r="B393" s="250" t="s">
        <v>205</v>
      </c>
      <c r="C393" s="246">
        <v>6</v>
      </c>
      <c r="D393" s="246">
        <v>310</v>
      </c>
      <c r="E393" s="251" t="s">
        <v>197</v>
      </c>
      <c r="F393" s="256">
        <v>31036</v>
      </c>
      <c r="G393" s="247" t="s">
        <v>6</v>
      </c>
      <c r="H393" s="199" t="s">
        <v>201</v>
      </c>
      <c r="I393" s="199" t="s">
        <v>27</v>
      </c>
      <c r="J393" s="199" t="s">
        <v>27</v>
      </c>
      <c r="K393" s="199" t="s">
        <v>28</v>
      </c>
      <c r="L393" s="248" t="s">
        <v>915</v>
      </c>
    </row>
    <row r="394" spans="1:12" ht="15" customHeight="1" x14ac:dyDescent="0.25">
      <c r="A394" s="253">
        <v>9008390361078</v>
      </c>
      <c r="B394" s="250" t="s">
        <v>497</v>
      </c>
      <c r="C394" s="246">
        <v>11</v>
      </c>
      <c r="D394" s="246">
        <v>315</v>
      </c>
      <c r="E394" s="251" t="s">
        <v>219</v>
      </c>
      <c r="F394" s="256">
        <v>31535</v>
      </c>
      <c r="G394" s="247" t="s">
        <v>2</v>
      </c>
      <c r="H394" s="199" t="s">
        <v>221</v>
      </c>
      <c r="I394" s="199" t="s">
        <v>27</v>
      </c>
      <c r="J394" s="199" t="s">
        <v>28</v>
      </c>
      <c r="K394" s="199" t="s">
        <v>28</v>
      </c>
      <c r="L394" s="248"/>
    </row>
    <row r="395" spans="1:12" ht="15" customHeight="1" x14ac:dyDescent="0.25">
      <c r="A395" s="253">
        <v>9008390166048</v>
      </c>
      <c r="B395" s="250" t="s">
        <v>567</v>
      </c>
      <c r="C395" s="246">
        <v>16</v>
      </c>
      <c r="D395" s="246">
        <v>318</v>
      </c>
      <c r="E395" s="251" t="s">
        <v>560</v>
      </c>
      <c r="F395" s="256">
        <v>31829</v>
      </c>
      <c r="G395" s="247" t="s">
        <v>2</v>
      </c>
      <c r="H395" s="199" t="s">
        <v>859</v>
      </c>
      <c r="I395" s="199" t="s">
        <v>27</v>
      </c>
      <c r="J395" s="199" t="s">
        <v>28</v>
      </c>
      <c r="K395" s="199" t="s">
        <v>28</v>
      </c>
      <c r="L395" s="248"/>
    </row>
    <row r="396" spans="1:12" ht="15" customHeight="1" x14ac:dyDescent="0.25">
      <c r="A396" s="253">
        <v>9008390772010</v>
      </c>
      <c r="B396" s="250" t="s">
        <v>384</v>
      </c>
      <c r="C396" s="246">
        <v>5</v>
      </c>
      <c r="D396" s="246">
        <v>309</v>
      </c>
      <c r="E396" s="251" t="s">
        <v>373</v>
      </c>
      <c r="F396" s="256">
        <v>30929</v>
      </c>
      <c r="G396" s="247" t="s">
        <v>2</v>
      </c>
      <c r="H396" s="199" t="s">
        <v>369</v>
      </c>
      <c r="I396" s="199" t="s">
        <v>27</v>
      </c>
      <c r="J396" s="199" t="s">
        <v>28</v>
      </c>
      <c r="K396" s="199" t="s">
        <v>28</v>
      </c>
      <c r="L396" s="248"/>
    </row>
    <row r="397" spans="1:12" ht="15" customHeight="1" x14ac:dyDescent="0.25">
      <c r="A397" s="253">
        <v>9008390736210</v>
      </c>
      <c r="B397" s="250" t="s">
        <v>632</v>
      </c>
      <c r="C397" s="246">
        <v>18</v>
      </c>
      <c r="D397" s="246">
        <v>320</v>
      </c>
      <c r="E397" s="251" t="s">
        <v>635</v>
      </c>
      <c r="F397" s="256">
        <v>32010</v>
      </c>
      <c r="G397" s="247" t="s">
        <v>2</v>
      </c>
      <c r="H397" s="199" t="s">
        <v>623</v>
      </c>
      <c r="I397" s="199" t="s">
        <v>27</v>
      </c>
      <c r="J397" s="199" t="s">
        <v>28</v>
      </c>
      <c r="K397" s="199" t="s">
        <v>28</v>
      </c>
      <c r="L397" s="248"/>
    </row>
    <row r="398" spans="1:12" ht="15" customHeight="1" x14ac:dyDescent="0.25">
      <c r="A398" s="253">
        <v>9008390739358</v>
      </c>
      <c r="B398" s="250" t="s">
        <v>313</v>
      </c>
      <c r="C398" s="246">
        <v>2</v>
      </c>
      <c r="D398" s="246">
        <v>306</v>
      </c>
      <c r="E398" s="251" t="s">
        <v>296</v>
      </c>
      <c r="F398" s="256">
        <v>30629</v>
      </c>
      <c r="G398" s="247" t="s">
        <v>2</v>
      </c>
      <c r="H398" s="199" t="s">
        <v>293</v>
      </c>
      <c r="I398" s="199" t="s">
        <v>27</v>
      </c>
      <c r="J398" s="199" t="s">
        <v>28</v>
      </c>
      <c r="K398" s="199" t="s">
        <v>28</v>
      </c>
      <c r="L398" s="248"/>
    </row>
    <row r="399" spans="1:12" ht="15" customHeight="1" x14ac:dyDescent="0.25">
      <c r="A399" s="253">
        <v>9008390245033</v>
      </c>
      <c r="B399" s="250" t="s">
        <v>398</v>
      </c>
      <c r="C399" s="246">
        <v>6</v>
      </c>
      <c r="D399" s="246">
        <v>310</v>
      </c>
      <c r="E399" s="251" t="s">
        <v>197</v>
      </c>
      <c r="F399" s="256">
        <v>31037</v>
      </c>
      <c r="G399" s="247" t="s">
        <v>2</v>
      </c>
      <c r="H399" s="199" t="s">
        <v>201</v>
      </c>
      <c r="I399" s="199" t="s">
        <v>27</v>
      </c>
      <c r="J399" s="199" t="s">
        <v>28</v>
      </c>
      <c r="K399" s="199" t="s">
        <v>28</v>
      </c>
      <c r="L399" s="248"/>
    </row>
    <row r="400" spans="1:12" ht="15" customHeight="1" x14ac:dyDescent="0.25">
      <c r="A400" s="253">
        <v>9008390033265</v>
      </c>
      <c r="B400" s="250" t="s">
        <v>399</v>
      </c>
      <c r="C400" s="246">
        <v>6</v>
      </c>
      <c r="D400" s="246">
        <v>310</v>
      </c>
      <c r="E400" s="251" t="s">
        <v>197</v>
      </c>
      <c r="F400" s="256">
        <v>31038</v>
      </c>
      <c r="G400" s="247" t="s">
        <v>2</v>
      </c>
      <c r="H400" s="199" t="s">
        <v>201</v>
      </c>
      <c r="I400" s="199" t="s">
        <v>27</v>
      </c>
      <c r="J400" s="199" t="s">
        <v>28</v>
      </c>
      <c r="K400" s="199" t="s">
        <v>28</v>
      </c>
      <c r="L400" s="248"/>
    </row>
    <row r="401" spans="1:12" ht="15" customHeight="1" x14ac:dyDescent="0.25">
      <c r="A401" s="253">
        <v>9008390683767</v>
      </c>
      <c r="B401" s="250" t="s">
        <v>360</v>
      </c>
      <c r="C401" s="246">
        <v>4</v>
      </c>
      <c r="D401" s="246">
        <v>308</v>
      </c>
      <c r="E401" s="251" t="s">
        <v>186</v>
      </c>
      <c r="F401" s="256">
        <v>30850</v>
      </c>
      <c r="G401" s="247" t="s">
        <v>2</v>
      </c>
      <c r="H401" s="199" t="s">
        <v>865</v>
      </c>
      <c r="I401" s="199" t="s">
        <v>27</v>
      </c>
      <c r="J401" s="199" t="s">
        <v>28</v>
      </c>
      <c r="K401" s="199" t="s">
        <v>28</v>
      </c>
      <c r="L401" s="248"/>
    </row>
    <row r="402" spans="1:12" ht="15" customHeight="1" x14ac:dyDescent="0.25">
      <c r="A402" s="253">
        <v>9008390047095</v>
      </c>
      <c r="B402" s="250" t="s">
        <v>701</v>
      </c>
      <c r="C402" s="246">
        <v>21</v>
      </c>
      <c r="D402" s="246">
        <v>323</v>
      </c>
      <c r="E402" s="251" t="s">
        <v>806</v>
      </c>
      <c r="F402" s="256">
        <v>32324</v>
      </c>
      <c r="G402" s="247" t="s">
        <v>5</v>
      </c>
      <c r="H402" s="199" t="s">
        <v>248</v>
      </c>
      <c r="I402" s="199" t="s">
        <v>28</v>
      </c>
      <c r="J402" s="199" t="s">
        <v>28</v>
      </c>
      <c r="K402" s="199" t="s">
        <v>28</v>
      </c>
      <c r="L402" s="248"/>
    </row>
    <row r="403" spans="1:12" ht="15" customHeight="1" x14ac:dyDescent="0.25">
      <c r="A403" s="253">
        <v>9008390594728</v>
      </c>
      <c r="B403" s="250" t="s">
        <v>332</v>
      </c>
      <c r="C403" s="246">
        <v>3</v>
      </c>
      <c r="D403" s="246">
        <v>307</v>
      </c>
      <c r="E403" s="251" t="s">
        <v>178</v>
      </c>
      <c r="F403" s="256">
        <v>30721</v>
      </c>
      <c r="G403" s="247" t="s">
        <v>2</v>
      </c>
      <c r="H403" s="199" t="s">
        <v>180</v>
      </c>
      <c r="I403" s="199" t="s">
        <v>27</v>
      </c>
      <c r="J403" s="199" t="s">
        <v>28</v>
      </c>
      <c r="K403" s="199" t="s">
        <v>28</v>
      </c>
      <c r="L403" s="248"/>
    </row>
    <row r="404" spans="1:12" x14ac:dyDescent="0.25">
      <c r="A404" s="253">
        <v>9008390981443</v>
      </c>
      <c r="B404" s="250" t="s">
        <v>465</v>
      </c>
      <c r="C404" s="246">
        <v>10</v>
      </c>
      <c r="D404" s="246">
        <v>314</v>
      </c>
      <c r="E404" s="251" t="s">
        <v>462</v>
      </c>
      <c r="F404" s="256">
        <v>31410</v>
      </c>
      <c r="G404" s="247" t="s">
        <v>2</v>
      </c>
      <c r="H404" s="199" t="s">
        <v>860</v>
      </c>
      <c r="I404" s="199" t="s">
        <v>27</v>
      </c>
      <c r="J404" s="199" t="s">
        <v>28</v>
      </c>
      <c r="K404" s="199" t="s">
        <v>28</v>
      </c>
      <c r="L404" s="248"/>
    </row>
    <row r="405" spans="1:12" ht="15" customHeight="1" x14ac:dyDescent="0.25">
      <c r="A405" s="253">
        <v>9008390606117</v>
      </c>
      <c r="B405" s="250" t="s">
        <v>415</v>
      </c>
      <c r="C405" s="246">
        <v>7</v>
      </c>
      <c r="D405" s="246">
        <v>311</v>
      </c>
      <c r="E405" s="251" t="s">
        <v>209</v>
      </c>
      <c r="F405" s="256">
        <v>31119</v>
      </c>
      <c r="G405" s="247" t="s">
        <v>2</v>
      </c>
      <c r="H405" s="199" t="s">
        <v>861</v>
      </c>
      <c r="I405" s="199" t="s">
        <v>27</v>
      </c>
      <c r="J405" s="199" t="s">
        <v>28</v>
      </c>
      <c r="K405" s="199" t="s">
        <v>28</v>
      </c>
      <c r="L405" s="248"/>
    </row>
    <row r="406" spans="1:12" ht="15" customHeight="1" x14ac:dyDescent="0.25">
      <c r="A406" s="253">
        <v>9008390593103</v>
      </c>
      <c r="B406" s="250" t="s">
        <v>446</v>
      </c>
      <c r="C406" s="246">
        <v>9</v>
      </c>
      <c r="D406" s="246">
        <v>313</v>
      </c>
      <c r="E406" s="251" t="s">
        <v>802</v>
      </c>
      <c r="F406" s="256">
        <v>31337</v>
      </c>
      <c r="G406" s="247" t="s">
        <v>2</v>
      </c>
      <c r="H406" s="199" t="s">
        <v>218</v>
      </c>
      <c r="I406" s="199" t="s">
        <v>27</v>
      </c>
      <c r="J406" s="199" t="s">
        <v>28</v>
      </c>
      <c r="K406" s="199" t="s">
        <v>28</v>
      </c>
      <c r="L406" s="248"/>
    </row>
    <row r="407" spans="1:12" ht="15" customHeight="1" x14ac:dyDescent="0.25">
      <c r="A407" s="253">
        <v>9008390600191</v>
      </c>
      <c r="B407" s="250" t="s">
        <v>416</v>
      </c>
      <c r="C407" s="246">
        <v>7</v>
      </c>
      <c r="D407" s="246">
        <v>311</v>
      </c>
      <c r="E407" s="251" t="s">
        <v>209</v>
      </c>
      <c r="F407" s="256">
        <v>31120</v>
      </c>
      <c r="G407" s="247" t="s">
        <v>2</v>
      </c>
      <c r="H407" s="199" t="s">
        <v>861</v>
      </c>
      <c r="I407" s="199" t="s">
        <v>27</v>
      </c>
      <c r="J407" s="199" t="s">
        <v>28</v>
      </c>
      <c r="K407" s="199" t="s">
        <v>28</v>
      </c>
      <c r="L407" s="248"/>
    </row>
    <row r="408" spans="1:12" ht="15" customHeight="1" x14ac:dyDescent="0.25">
      <c r="A408" s="253">
        <v>9008390013595</v>
      </c>
      <c r="B408" s="250" t="s">
        <v>417</v>
      </c>
      <c r="C408" s="246">
        <v>7</v>
      </c>
      <c r="D408" s="246">
        <v>311</v>
      </c>
      <c r="E408" s="251" t="s">
        <v>209</v>
      </c>
      <c r="F408" s="256">
        <v>31121</v>
      </c>
      <c r="G408" s="247" t="s">
        <v>2</v>
      </c>
      <c r="H408" s="199" t="s">
        <v>861</v>
      </c>
      <c r="I408" s="199" t="s">
        <v>27</v>
      </c>
      <c r="J408" s="199" t="s">
        <v>28</v>
      </c>
      <c r="K408" s="199" t="s">
        <v>28</v>
      </c>
      <c r="L408" s="248"/>
    </row>
    <row r="409" spans="1:12" ht="15" customHeight="1" x14ac:dyDescent="0.25">
      <c r="A409" s="253">
        <v>9008390591321</v>
      </c>
      <c r="B409" s="250" t="s">
        <v>447</v>
      </c>
      <c r="C409" s="246">
        <v>9</v>
      </c>
      <c r="D409" s="246">
        <v>313</v>
      </c>
      <c r="E409" s="251" t="s">
        <v>802</v>
      </c>
      <c r="F409" s="256">
        <v>31338</v>
      </c>
      <c r="G409" s="247" t="s">
        <v>2</v>
      </c>
      <c r="H409" s="199" t="s">
        <v>218</v>
      </c>
      <c r="I409" s="199" t="s">
        <v>27</v>
      </c>
      <c r="J409" s="199" t="s">
        <v>28</v>
      </c>
      <c r="K409" s="199" t="s">
        <v>28</v>
      </c>
      <c r="L409" s="248"/>
    </row>
    <row r="410" spans="1:12" ht="15" customHeight="1" x14ac:dyDescent="0.25">
      <c r="A410" s="253">
        <v>9008390707739</v>
      </c>
      <c r="B410" s="250" t="s">
        <v>498</v>
      </c>
      <c r="C410" s="246">
        <v>11</v>
      </c>
      <c r="D410" s="246">
        <v>315</v>
      </c>
      <c r="E410" s="251" t="s">
        <v>219</v>
      </c>
      <c r="F410" s="256">
        <v>31537</v>
      </c>
      <c r="G410" s="247" t="s">
        <v>2</v>
      </c>
      <c r="H410" s="199" t="s">
        <v>221</v>
      </c>
      <c r="I410" s="199" t="s">
        <v>27</v>
      </c>
      <c r="J410" s="199" t="s">
        <v>28</v>
      </c>
      <c r="K410" s="199" t="s">
        <v>28</v>
      </c>
      <c r="L410" s="248"/>
    </row>
    <row r="411" spans="1:12" ht="15" customHeight="1" x14ac:dyDescent="0.25">
      <c r="A411" s="253">
        <v>9008390643471</v>
      </c>
      <c r="B411" s="250" t="s">
        <v>427</v>
      </c>
      <c r="C411" s="246">
        <v>8</v>
      </c>
      <c r="D411" s="246">
        <v>312</v>
      </c>
      <c r="E411" s="251" t="s">
        <v>211</v>
      </c>
      <c r="F411" s="256">
        <v>31224</v>
      </c>
      <c r="G411" s="247" t="s">
        <v>2</v>
      </c>
      <c r="H411" s="199" t="s">
        <v>213</v>
      </c>
      <c r="I411" s="199" t="s">
        <v>27</v>
      </c>
      <c r="J411" s="199" t="s">
        <v>28</v>
      </c>
      <c r="K411" s="199" t="s">
        <v>28</v>
      </c>
      <c r="L411" s="248"/>
    </row>
    <row r="412" spans="1:12" ht="15" customHeight="1" x14ac:dyDescent="0.25">
      <c r="A412" s="253">
        <v>9008390592328</v>
      </c>
      <c r="B412" s="250" t="s">
        <v>744</v>
      </c>
      <c r="C412" s="246">
        <v>23</v>
      </c>
      <c r="D412" s="246">
        <v>325</v>
      </c>
      <c r="E412" s="251" t="s">
        <v>807</v>
      </c>
      <c r="F412" s="256">
        <v>32522</v>
      </c>
      <c r="G412" s="247" t="s">
        <v>2</v>
      </c>
      <c r="H412" s="199" t="s">
        <v>862</v>
      </c>
      <c r="I412" s="199" t="s">
        <v>27</v>
      </c>
      <c r="J412" s="199" t="s">
        <v>28</v>
      </c>
      <c r="K412" s="199" t="s">
        <v>28</v>
      </c>
      <c r="L412" s="248"/>
    </row>
    <row r="413" spans="1:12" ht="15" customHeight="1" x14ac:dyDescent="0.25">
      <c r="A413" s="253">
        <v>9008390528808</v>
      </c>
      <c r="B413" s="250" t="s">
        <v>184</v>
      </c>
      <c r="C413" s="246">
        <v>3</v>
      </c>
      <c r="D413" s="246">
        <v>307</v>
      </c>
      <c r="E413" s="251" t="s">
        <v>178</v>
      </c>
      <c r="F413" s="256">
        <v>30722</v>
      </c>
      <c r="G413" s="247" t="s">
        <v>6</v>
      </c>
      <c r="H413" s="199" t="s">
        <v>180</v>
      </c>
      <c r="I413" s="199" t="s">
        <v>27</v>
      </c>
      <c r="J413" s="199" t="s">
        <v>27</v>
      </c>
      <c r="K413" s="199" t="s">
        <v>28</v>
      </c>
      <c r="L413" s="248" t="s">
        <v>915</v>
      </c>
    </row>
    <row r="414" spans="1:12" ht="15" customHeight="1" x14ac:dyDescent="0.25">
      <c r="A414" s="253">
        <v>9008390338995</v>
      </c>
      <c r="B414" s="250" t="s">
        <v>635</v>
      </c>
      <c r="C414" s="246">
        <v>18</v>
      </c>
      <c r="D414" s="246">
        <v>320</v>
      </c>
      <c r="E414" s="251" t="s">
        <v>635</v>
      </c>
      <c r="F414" s="256">
        <v>32013</v>
      </c>
      <c r="G414" s="247" t="s">
        <v>2</v>
      </c>
      <c r="H414" s="199" t="s">
        <v>623</v>
      </c>
      <c r="I414" s="199" t="s">
        <v>27</v>
      </c>
      <c r="J414" s="199" t="s">
        <v>28</v>
      </c>
      <c r="K414" s="199" t="s">
        <v>28</v>
      </c>
      <c r="L414" s="248"/>
    </row>
    <row r="415" spans="1:12" ht="15" customHeight="1" x14ac:dyDescent="0.25">
      <c r="A415" s="253">
        <v>9008390618738</v>
      </c>
      <c r="B415" s="250" t="s">
        <v>570</v>
      </c>
      <c r="C415" s="246">
        <v>16</v>
      </c>
      <c r="D415" s="246">
        <v>318</v>
      </c>
      <c r="E415" s="251" t="s">
        <v>560</v>
      </c>
      <c r="F415" s="256">
        <v>31832</v>
      </c>
      <c r="G415" s="247" t="s">
        <v>2</v>
      </c>
      <c r="H415" s="199" t="s">
        <v>859</v>
      </c>
      <c r="I415" s="199" t="s">
        <v>27</v>
      </c>
      <c r="J415" s="199" t="s">
        <v>28</v>
      </c>
      <c r="K415" s="199" t="s">
        <v>28</v>
      </c>
      <c r="L415" s="248"/>
    </row>
    <row r="416" spans="1:12" ht="15" customHeight="1" x14ac:dyDescent="0.25">
      <c r="A416" s="253">
        <v>9008390396742</v>
      </c>
      <c r="B416" s="250" t="s">
        <v>503</v>
      </c>
      <c r="C416" s="246">
        <v>11</v>
      </c>
      <c r="D416" s="246">
        <v>315</v>
      </c>
      <c r="E416" s="251" t="s">
        <v>219</v>
      </c>
      <c r="F416" s="256">
        <v>31543</v>
      </c>
      <c r="G416" s="247" t="s">
        <v>2</v>
      </c>
      <c r="H416" s="199" t="s">
        <v>221</v>
      </c>
      <c r="I416" s="199" t="s">
        <v>27</v>
      </c>
      <c r="J416" s="199" t="s">
        <v>28</v>
      </c>
      <c r="K416" s="199" t="s">
        <v>28</v>
      </c>
      <c r="L416" s="248"/>
    </row>
    <row r="417" spans="1:12" ht="15" customHeight="1" x14ac:dyDescent="0.25">
      <c r="A417" s="253">
        <v>9008390736371</v>
      </c>
      <c r="B417" s="250" t="s">
        <v>314</v>
      </c>
      <c r="C417" s="246">
        <v>2</v>
      </c>
      <c r="D417" s="246">
        <v>306</v>
      </c>
      <c r="E417" s="251" t="s">
        <v>296</v>
      </c>
      <c r="F417" s="256">
        <v>30631</v>
      </c>
      <c r="G417" s="247" t="s">
        <v>2</v>
      </c>
      <c r="H417" s="199" t="s">
        <v>293</v>
      </c>
      <c r="I417" s="199" t="s">
        <v>27</v>
      </c>
      <c r="J417" s="199" t="s">
        <v>28</v>
      </c>
      <c r="K417" s="199" t="s">
        <v>28</v>
      </c>
      <c r="L417" s="248"/>
    </row>
    <row r="418" spans="1:12" ht="15" customHeight="1" x14ac:dyDescent="0.25">
      <c r="A418" s="253">
        <v>9008390615195</v>
      </c>
      <c r="B418" s="250" t="s">
        <v>745</v>
      </c>
      <c r="C418" s="246">
        <v>23</v>
      </c>
      <c r="D418" s="246">
        <v>325</v>
      </c>
      <c r="E418" s="251" t="s">
        <v>807</v>
      </c>
      <c r="F418" s="256">
        <v>32523</v>
      </c>
      <c r="G418" s="247" t="s">
        <v>2</v>
      </c>
      <c r="H418" s="199" t="s">
        <v>862</v>
      </c>
      <c r="I418" s="199" t="s">
        <v>27</v>
      </c>
      <c r="J418" s="199" t="s">
        <v>28</v>
      </c>
      <c r="K418" s="199" t="s">
        <v>28</v>
      </c>
      <c r="L418" s="248"/>
    </row>
    <row r="419" spans="1:12" ht="15" customHeight="1" x14ac:dyDescent="0.25">
      <c r="A419" s="253">
        <v>9008390138090</v>
      </c>
      <c r="B419" s="250" t="s">
        <v>454</v>
      </c>
      <c r="C419" s="246">
        <v>9</v>
      </c>
      <c r="D419" s="246">
        <v>313</v>
      </c>
      <c r="E419" s="251" t="s">
        <v>802</v>
      </c>
      <c r="F419" s="256">
        <v>31355</v>
      </c>
      <c r="G419" s="247" t="s">
        <v>6</v>
      </c>
      <c r="H419" s="199" t="s">
        <v>218</v>
      </c>
      <c r="I419" s="199" t="s">
        <v>27</v>
      </c>
      <c r="J419" s="199" t="s">
        <v>27</v>
      </c>
      <c r="K419" s="199" t="s">
        <v>28</v>
      </c>
      <c r="L419" s="248" t="s">
        <v>915</v>
      </c>
    </row>
    <row r="420" spans="1:12" ht="15" customHeight="1" x14ac:dyDescent="0.25">
      <c r="A420" s="253">
        <v>9008390700372</v>
      </c>
      <c r="B420" s="250" t="s">
        <v>502</v>
      </c>
      <c r="C420" s="246">
        <v>11</v>
      </c>
      <c r="D420" s="246">
        <v>315</v>
      </c>
      <c r="E420" s="251" t="s">
        <v>219</v>
      </c>
      <c r="F420" s="256">
        <v>31542</v>
      </c>
      <c r="G420" s="247" t="s">
        <v>2</v>
      </c>
      <c r="H420" s="199" t="s">
        <v>221</v>
      </c>
      <c r="I420" s="199" t="s">
        <v>27</v>
      </c>
      <c r="J420" s="199" t="s">
        <v>28</v>
      </c>
      <c r="K420" s="199" t="s">
        <v>28</v>
      </c>
      <c r="L420" s="248"/>
    </row>
    <row r="421" spans="1:12" ht="15" customHeight="1" x14ac:dyDescent="0.25">
      <c r="A421" s="253">
        <v>9008390615270</v>
      </c>
      <c r="B421" s="250" t="s">
        <v>361</v>
      </c>
      <c r="C421" s="246">
        <v>4</v>
      </c>
      <c r="D421" s="246">
        <v>308</v>
      </c>
      <c r="E421" s="251" t="s">
        <v>186</v>
      </c>
      <c r="F421" s="256">
        <v>30852</v>
      </c>
      <c r="G421" s="247" t="s">
        <v>2</v>
      </c>
      <c r="H421" s="199" t="s">
        <v>865</v>
      </c>
      <c r="I421" s="199" t="s">
        <v>27</v>
      </c>
      <c r="J421" s="199" t="s">
        <v>28</v>
      </c>
      <c r="K421" s="199" t="s">
        <v>28</v>
      </c>
      <c r="L421" s="248"/>
    </row>
    <row r="422" spans="1:12" ht="15" customHeight="1" x14ac:dyDescent="0.25">
      <c r="A422" s="253">
        <v>9008390419991</v>
      </c>
      <c r="B422" s="250" t="s">
        <v>571</v>
      </c>
      <c r="C422" s="246">
        <v>16</v>
      </c>
      <c r="D422" s="246">
        <v>318</v>
      </c>
      <c r="E422" s="251" t="s">
        <v>560</v>
      </c>
      <c r="F422" s="256">
        <v>31833</v>
      </c>
      <c r="G422" s="247" t="s">
        <v>2</v>
      </c>
      <c r="H422" s="199" t="s">
        <v>859</v>
      </c>
      <c r="I422" s="199" t="s">
        <v>27</v>
      </c>
      <c r="J422" s="199" t="s">
        <v>28</v>
      </c>
      <c r="K422" s="199" t="s">
        <v>28</v>
      </c>
      <c r="L422" s="248"/>
    </row>
    <row r="423" spans="1:12" ht="15" customHeight="1" x14ac:dyDescent="0.25">
      <c r="A423" s="253">
        <v>9008390418543</v>
      </c>
      <c r="B423" s="250" t="s">
        <v>572</v>
      </c>
      <c r="C423" s="246">
        <v>16</v>
      </c>
      <c r="D423" s="246">
        <v>318</v>
      </c>
      <c r="E423" s="251" t="s">
        <v>560</v>
      </c>
      <c r="F423" s="256">
        <v>31834</v>
      </c>
      <c r="G423" s="247" t="s">
        <v>2</v>
      </c>
      <c r="H423" s="199" t="s">
        <v>859</v>
      </c>
      <c r="I423" s="199" t="s">
        <v>27</v>
      </c>
      <c r="J423" s="199" t="s">
        <v>28</v>
      </c>
      <c r="K423" s="199" t="s">
        <v>28</v>
      </c>
      <c r="L423" s="248"/>
    </row>
    <row r="424" spans="1:12" ht="15" customHeight="1" x14ac:dyDescent="0.25">
      <c r="A424" s="253">
        <v>9008390453186</v>
      </c>
      <c r="B424" s="250" t="s">
        <v>231</v>
      </c>
      <c r="C424" s="246">
        <v>12</v>
      </c>
      <c r="D424" s="246">
        <v>316</v>
      </c>
      <c r="E424" s="251" t="s">
        <v>222</v>
      </c>
      <c r="F424" s="256">
        <v>31646</v>
      </c>
      <c r="G424" s="247" t="s">
        <v>2</v>
      </c>
      <c r="H424" s="199" t="s">
        <v>224</v>
      </c>
      <c r="I424" s="199" t="s">
        <v>27</v>
      </c>
      <c r="J424" s="199" t="s">
        <v>28</v>
      </c>
      <c r="K424" s="199" t="s">
        <v>28</v>
      </c>
      <c r="L424" s="248"/>
    </row>
    <row r="425" spans="1:12" ht="15" customHeight="1" x14ac:dyDescent="0.25">
      <c r="A425" s="253">
        <v>9008390596814</v>
      </c>
      <c r="B425" s="250" t="s">
        <v>400</v>
      </c>
      <c r="C425" s="246">
        <v>6</v>
      </c>
      <c r="D425" s="246">
        <v>310</v>
      </c>
      <c r="E425" s="251" t="s">
        <v>197</v>
      </c>
      <c r="F425" s="256">
        <v>31041</v>
      </c>
      <c r="G425" s="247" t="s">
        <v>2</v>
      </c>
      <c r="H425" s="199" t="s">
        <v>201</v>
      </c>
      <c r="I425" s="199" t="s">
        <v>27</v>
      </c>
      <c r="J425" s="199" t="s">
        <v>28</v>
      </c>
      <c r="K425" s="199" t="s">
        <v>28</v>
      </c>
      <c r="L425" s="248"/>
    </row>
    <row r="426" spans="1:12" ht="15" customHeight="1" x14ac:dyDescent="0.25">
      <c r="A426" s="253">
        <v>9008390781081</v>
      </c>
      <c r="B426" s="250" t="s">
        <v>386</v>
      </c>
      <c r="C426" s="246">
        <v>5</v>
      </c>
      <c r="D426" s="246">
        <v>309</v>
      </c>
      <c r="E426" s="251" t="s">
        <v>373</v>
      </c>
      <c r="F426" s="256">
        <v>30935</v>
      </c>
      <c r="G426" s="247" t="s">
        <v>2</v>
      </c>
      <c r="H426" s="199" t="s">
        <v>369</v>
      </c>
      <c r="I426" s="199" t="s">
        <v>27</v>
      </c>
      <c r="J426" s="199" t="s">
        <v>28</v>
      </c>
      <c r="K426" s="199" t="s">
        <v>28</v>
      </c>
      <c r="L426" s="248"/>
    </row>
    <row r="427" spans="1:12" ht="15" customHeight="1" x14ac:dyDescent="0.25">
      <c r="A427" s="253">
        <v>9008390611784</v>
      </c>
      <c r="B427" s="250" t="s">
        <v>725</v>
      </c>
      <c r="C427" s="246">
        <v>22</v>
      </c>
      <c r="D427" s="246">
        <v>307</v>
      </c>
      <c r="E427" s="251" t="s">
        <v>178</v>
      </c>
      <c r="F427" s="256">
        <v>30739</v>
      </c>
      <c r="G427" s="247" t="s">
        <v>2</v>
      </c>
      <c r="H427" s="199" t="s">
        <v>250</v>
      </c>
      <c r="I427" s="199" t="s">
        <v>27</v>
      </c>
      <c r="J427" s="199" t="s">
        <v>28</v>
      </c>
      <c r="K427" s="199" t="s">
        <v>28</v>
      </c>
      <c r="L427" s="248"/>
    </row>
    <row r="428" spans="1:12" ht="15" customHeight="1" x14ac:dyDescent="0.25">
      <c r="A428" s="253">
        <v>9008390584712</v>
      </c>
      <c r="B428" s="250" t="s">
        <v>857</v>
      </c>
      <c r="C428" s="246">
        <v>16</v>
      </c>
      <c r="D428" s="246">
        <v>318</v>
      </c>
      <c r="E428" s="251" t="s">
        <v>560</v>
      </c>
      <c r="F428" s="256">
        <v>31835</v>
      </c>
      <c r="G428" s="247" t="s">
        <v>2</v>
      </c>
      <c r="H428" s="199" t="s">
        <v>859</v>
      </c>
      <c r="I428" s="199" t="s">
        <v>27</v>
      </c>
      <c r="J428" s="199" t="s">
        <v>28</v>
      </c>
      <c r="K428" s="199" t="s">
        <v>28</v>
      </c>
      <c r="L428" s="248"/>
    </row>
    <row r="429" spans="1:12" ht="15" customHeight="1" x14ac:dyDescent="0.25">
      <c r="A429" s="253">
        <v>9008390400739</v>
      </c>
      <c r="B429" s="250" t="s">
        <v>858</v>
      </c>
      <c r="C429" s="246">
        <v>16</v>
      </c>
      <c r="D429" s="246">
        <v>318</v>
      </c>
      <c r="E429" s="251" t="s">
        <v>560</v>
      </c>
      <c r="F429" s="256">
        <v>31836</v>
      </c>
      <c r="G429" s="247" t="s">
        <v>2</v>
      </c>
      <c r="H429" s="199" t="s">
        <v>859</v>
      </c>
      <c r="I429" s="199" t="s">
        <v>27</v>
      </c>
      <c r="J429" s="199" t="s">
        <v>28</v>
      </c>
      <c r="K429" s="199" t="s">
        <v>28</v>
      </c>
      <c r="L429" s="248"/>
    </row>
    <row r="430" spans="1:12" ht="15" customHeight="1" x14ac:dyDescent="0.25">
      <c r="A430" s="253">
        <v>9008390246467</v>
      </c>
      <c r="B430" s="250" t="s">
        <v>746</v>
      </c>
      <c r="C430" s="246">
        <v>23</v>
      </c>
      <c r="D430" s="246">
        <v>325</v>
      </c>
      <c r="E430" s="251" t="s">
        <v>807</v>
      </c>
      <c r="F430" s="256">
        <v>32524</v>
      </c>
      <c r="G430" s="247" t="s">
        <v>2</v>
      </c>
      <c r="H430" s="199" t="s">
        <v>862</v>
      </c>
      <c r="I430" s="199" t="s">
        <v>27</v>
      </c>
      <c r="J430" s="199" t="s">
        <v>28</v>
      </c>
      <c r="K430" s="199" t="s">
        <v>28</v>
      </c>
      <c r="L430" s="248"/>
    </row>
    <row r="431" spans="1:12" ht="15" customHeight="1" x14ac:dyDescent="0.25">
      <c r="A431" s="253">
        <v>9008390042755</v>
      </c>
      <c r="B431" s="250" t="s">
        <v>703</v>
      </c>
      <c r="C431" s="246">
        <v>21</v>
      </c>
      <c r="D431" s="246">
        <v>323</v>
      </c>
      <c r="E431" s="251" t="s">
        <v>806</v>
      </c>
      <c r="F431" s="256">
        <v>32326</v>
      </c>
      <c r="G431" s="247" t="s">
        <v>5</v>
      </c>
      <c r="H431" s="199" t="s">
        <v>248</v>
      </c>
      <c r="I431" s="199" t="s">
        <v>28</v>
      </c>
      <c r="J431" s="199" t="s">
        <v>28</v>
      </c>
      <c r="K431" s="199" t="s">
        <v>28</v>
      </c>
      <c r="L431" s="248"/>
    </row>
    <row r="432" spans="1:12" ht="15" customHeight="1" x14ac:dyDescent="0.25">
      <c r="A432" s="253">
        <v>9008390646922</v>
      </c>
      <c r="B432" s="250" t="s">
        <v>616</v>
      </c>
      <c r="C432" s="246">
        <v>17</v>
      </c>
      <c r="D432" s="246">
        <v>319</v>
      </c>
      <c r="E432" s="251" t="s">
        <v>803</v>
      </c>
      <c r="F432" s="256">
        <v>31939</v>
      </c>
      <c r="G432" s="247" t="s">
        <v>2</v>
      </c>
      <c r="H432" s="199" t="s">
        <v>243</v>
      </c>
      <c r="I432" s="199" t="s">
        <v>27</v>
      </c>
      <c r="J432" s="199" t="s">
        <v>28</v>
      </c>
      <c r="K432" s="199" t="s">
        <v>28</v>
      </c>
      <c r="L432" s="248"/>
    </row>
    <row r="433" spans="1:12" ht="15" customHeight="1" x14ac:dyDescent="0.25">
      <c r="A433" s="253">
        <v>9008390608586</v>
      </c>
      <c r="B433" s="250" t="s">
        <v>726</v>
      </c>
      <c r="C433" s="246">
        <v>22</v>
      </c>
      <c r="D433" s="246">
        <v>307</v>
      </c>
      <c r="E433" s="251" t="s">
        <v>178</v>
      </c>
      <c r="F433" s="256">
        <v>30740</v>
      </c>
      <c r="G433" s="247" t="s">
        <v>2</v>
      </c>
      <c r="H433" s="199" t="s">
        <v>250</v>
      </c>
      <c r="I433" s="199" t="s">
        <v>27</v>
      </c>
      <c r="J433" s="199" t="s">
        <v>28</v>
      </c>
      <c r="K433" s="199" t="s">
        <v>28</v>
      </c>
      <c r="L433" s="248"/>
    </row>
    <row r="434" spans="1:12" ht="15" customHeight="1" x14ac:dyDescent="0.25">
      <c r="A434" s="253">
        <v>9008390256046</v>
      </c>
      <c r="B434" s="250" t="s">
        <v>747</v>
      </c>
      <c r="C434" s="246">
        <v>23</v>
      </c>
      <c r="D434" s="246">
        <v>325</v>
      </c>
      <c r="E434" s="251" t="s">
        <v>807</v>
      </c>
      <c r="F434" s="256">
        <v>32525</v>
      </c>
      <c r="G434" s="247" t="s">
        <v>2</v>
      </c>
      <c r="H434" s="199" t="s">
        <v>862</v>
      </c>
      <c r="I434" s="199" t="s">
        <v>27</v>
      </c>
      <c r="J434" s="199" t="s">
        <v>28</v>
      </c>
      <c r="K434" s="199" t="s">
        <v>28</v>
      </c>
      <c r="L434" s="248"/>
    </row>
    <row r="435" spans="1:12" ht="15" customHeight="1" x14ac:dyDescent="0.25">
      <c r="A435" s="253">
        <v>9008390585887</v>
      </c>
      <c r="B435" s="250" t="s">
        <v>573</v>
      </c>
      <c r="C435" s="246">
        <v>16</v>
      </c>
      <c r="D435" s="246">
        <v>318</v>
      </c>
      <c r="E435" s="251" t="s">
        <v>560</v>
      </c>
      <c r="F435" s="256">
        <v>31837</v>
      </c>
      <c r="G435" s="247" t="s">
        <v>2</v>
      </c>
      <c r="H435" s="199" t="s">
        <v>859</v>
      </c>
      <c r="I435" s="199" t="s">
        <v>27</v>
      </c>
      <c r="J435" s="199" t="s">
        <v>28</v>
      </c>
      <c r="K435" s="199" t="s">
        <v>28</v>
      </c>
      <c r="L435" s="248"/>
    </row>
    <row r="436" spans="1:12" ht="15" customHeight="1" x14ac:dyDescent="0.25">
      <c r="A436" s="253">
        <v>9008390469484</v>
      </c>
      <c r="B436" s="250" t="s">
        <v>206</v>
      </c>
      <c r="C436" s="246">
        <v>6</v>
      </c>
      <c r="D436" s="246">
        <v>310</v>
      </c>
      <c r="E436" s="251" t="s">
        <v>197</v>
      </c>
      <c r="F436" s="256">
        <v>31042</v>
      </c>
      <c r="G436" s="247" t="s">
        <v>2</v>
      </c>
      <c r="H436" s="199" t="s">
        <v>201</v>
      </c>
      <c r="I436" s="199" t="s">
        <v>27</v>
      </c>
      <c r="J436" s="199" t="s">
        <v>28</v>
      </c>
      <c r="K436" s="199" t="s">
        <v>28</v>
      </c>
      <c r="L436" s="248"/>
    </row>
    <row r="437" spans="1:12" ht="15" customHeight="1" x14ac:dyDescent="0.25">
      <c r="A437" s="253">
        <v>9008390102992</v>
      </c>
      <c r="B437" s="250" t="s">
        <v>315</v>
      </c>
      <c r="C437" s="246">
        <v>2</v>
      </c>
      <c r="D437" s="246">
        <v>306</v>
      </c>
      <c r="E437" s="251" t="s">
        <v>296</v>
      </c>
      <c r="F437" s="256">
        <v>30633</v>
      </c>
      <c r="G437" s="247" t="s">
        <v>2</v>
      </c>
      <c r="H437" s="199" t="s">
        <v>293</v>
      </c>
      <c r="I437" s="199" t="s">
        <v>27</v>
      </c>
      <c r="J437" s="199" t="s">
        <v>28</v>
      </c>
      <c r="K437" s="199" t="s">
        <v>28</v>
      </c>
      <c r="L437" s="248"/>
    </row>
    <row r="438" spans="1:12" ht="15" customHeight="1" x14ac:dyDescent="0.25">
      <c r="A438" s="253">
        <v>9008390504017</v>
      </c>
      <c r="B438" s="250" t="s">
        <v>282</v>
      </c>
      <c r="C438" s="246">
        <v>1</v>
      </c>
      <c r="D438" s="246">
        <v>305</v>
      </c>
      <c r="E438" s="251" t="s">
        <v>259</v>
      </c>
      <c r="F438" s="256">
        <v>30532</v>
      </c>
      <c r="G438" s="247" t="s">
        <v>2</v>
      </c>
      <c r="H438" s="199" t="s">
        <v>913</v>
      </c>
      <c r="I438" s="199" t="s">
        <v>27</v>
      </c>
      <c r="J438" s="199" t="s">
        <v>28</v>
      </c>
      <c r="K438" s="199" t="s">
        <v>28</v>
      </c>
      <c r="L438" s="248"/>
    </row>
    <row r="439" spans="1:12" ht="15" customHeight="1" x14ac:dyDescent="0.25">
      <c r="A439" s="253">
        <v>9008390170229</v>
      </c>
      <c r="B439" s="250" t="s">
        <v>574</v>
      </c>
      <c r="C439" s="246">
        <v>16</v>
      </c>
      <c r="D439" s="246">
        <v>318</v>
      </c>
      <c r="E439" s="251" t="s">
        <v>560</v>
      </c>
      <c r="F439" s="256">
        <v>31838</v>
      </c>
      <c r="G439" s="247" t="s">
        <v>2</v>
      </c>
      <c r="H439" s="199" t="s">
        <v>859</v>
      </c>
      <c r="I439" s="199" t="s">
        <v>27</v>
      </c>
      <c r="J439" s="199" t="s">
        <v>28</v>
      </c>
      <c r="K439" s="199" t="s">
        <v>28</v>
      </c>
      <c r="L439" s="248"/>
    </row>
    <row r="440" spans="1:12" ht="15" customHeight="1" x14ac:dyDescent="0.25">
      <c r="A440" s="253">
        <v>9008390591185</v>
      </c>
      <c r="B440" s="250" t="s">
        <v>449</v>
      </c>
      <c r="C440" s="246">
        <v>9</v>
      </c>
      <c r="D440" s="246">
        <v>313</v>
      </c>
      <c r="E440" s="251" t="s">
        <v>802</v>
      </c>
      <c r="F440" s="256">
        <v>31343</v>
      </c>
      <c r="G440" s="247" t="s">
        <v>2</v>
      </c>
      <c r="H440" s="199" t="s">
        <v>218</v>
      </c>
      <c r="I440" s="199" t="s">
        <v>27</v>
      </c>
      <c r="J440" s="199" t="s">
        <v>28</v>
      </c>
      <c r="K440" s="199" t="s">
        <v>28</v>
      </c>
      <c r="L440" s="248"/>
    </row>
    <row r="441" spans="1:12" ht="15" customHeight="1" x14ac:dyDescent="0.25">
      <c r="A441" s="253">
        <v>9008390404874</v>
      </c>
      <c r="B441" s="250" t="s">
        <v>246</v>
      </c>
      <c r="C441" s="246">
        <v>19</v>
      </c>
      <c r="D441" s="246">
        <v>321</v>
      </c>
      <c r="E441" s="251" t="s">
        <v>804</v>
      </c>
      <c r="F441" s="256">
        <v>32131</v>
      </c>
      <c r="G441" s="247" t="s">
        <v>2</v>
      </c>
      <c r="H441" s="199" t="s">
        <v>245</v>
      </c>
      <c r="I441" s="199" t="s">
        <v>27</v>
      </c>
      <c r="J441" s="199" t="s">
        <v>28</v>
      </c>
      <c r="K441" s="199" t="s">
        <v>28</v>
      </c>
      <c r="L441" s="248"/>
    </row>
    <row r="442" spans="1:12" ht="15" customHeight="1" x14ac:dyDescent="0.25">
      <c r="A442" s="253">
        <v>9008390462072</v>
      </c>
      <c r="B442" s="250" t="s">
        <v>216</v>
      </c>
      <c r="C442" s="246">
        <v>8</v>
      </c>
      <c r="D442" s="246">
        <v>312</v>
      </c>
      <c r="E442" s="251" t="s">
        <v>211</v>
      </c>
      <c r="F442" s="256">
        <v>31226</v>
      </c>
      <c r="G442" s="247" t="s">
        <v>2</v>
      </c>
      <c r="H442" s="199" t="s">
        <v>213</v>
      </c>
      <c r="I442" s="199" t="s">
        <v>27</v>
      </c>
      <c r="J442" s="199" t="s">
        <v>28</v>
      </c>
      <c r="K442" s="199" t="s">
        <v>28</v>
      </c>
      <c r="L442" s="248"/>
    </row>
    <row r="443" spans="1:12" ht="15" customHeight="1" x14ac:dyDescent="0.25">
      <c r="A443" s="253">
        <v>9008390597972</v>
      </c>
      <c r="B443" s="250" t="s">
        <v>419</v>
      </c>
      <c r="C443" s="246">
        <v>7</v>
      </c>
      <c r="D443" s="246">
        <v>311</v>
      </c>
      <c r="E443" s="251" t="s">
        <v>209</v>
      </c>
      <c r="F443" s="256">
        <v>31124</v>
      </c>
      <c r="G443" s="247" t="s">
        <v>2</v>
      </c>
      <c r="H443" s="199" t="s">
        <v>861</v>
      </c>
      <c r="I443" s="199" t="s">
        <v>27</v>
      </c>
      <c r="J443" s="199" t="s">
        <v>28</v>
      </c>
      <c r="K443" s="199" t="s">
        <v>28</v>
      </c>
      <c r="L443" s="248"/>
    </row>
    <row r="444" spans="1:12" ht="15" customHeight="1" x14ac:dyDescent="0.25">
      <c r="A444" s="253">
        <v>9008390756805</v>
      </c>
      <c r="B444" s="250" t="s">
        <v>652</v>
      </c>
      <c r="C444" s="246">
        <v>19</v>
      </c>
      <c r="D444" s="246">
        <v>321</v>
      </c>
      <c r="E444" s="251" t="s">
        <v>804</v>
      </c>
      <c r="F444" s="256">
        <v>32132</v>
      </c>
      <c r="G444" s="247" t="s">
        <v>2</v>
      </c>
      <c r="H444" s="199" t="s">
        <v>245</v>
      </c>
      <c r="I444" s="199" t="s">
        <v>27</v>
      </c>
      <c r="J444" s="199" t="s">
        <v>28</v>
      </c>
      <c r="K444" s="199" t="s">
        <v>28</v>
      </c>
      <c r="L444" s="248"/>
    </row>
    <row r="445" spans="1:12" ht="15" customHeight="1" x14ac:dyDescent="0.25">
      <c r="A445" s="253">
        <v>9008390591277</v>
      </c>
      <c r="B445" s="250" t="s">
        <v>401</v>
      </c>
      <c r="C445" s="246">
        <v>6</v>
      </c>
      <c r="D445" s="246">
        <v>310</v>
      </c>
      <c r="E445" s="251" t="s">
        <v>197</v>
      </c>
      <c r="F445" s="256">
        <v>31043</v>
      </c>
      <c r="G445" s="247" t="s">
        <v>2</v>
      </c>
      <c r="H445" s="199" t="s">
        <v>201</v>
      </c>
      <c r="I445" s="199" t="s">
        <v>27</v>
      </c>
      <c r="J445" s="199" t="s">
        <v>28</v>
      </c>
      <c r="K445" s="199" t="s">
        <v>28</v>
      </c>
      <c r="L445" s="248"/>
    </row>
    <row r="446" spans="1:12" ht="15" customHeight="1" x14ac:dyDescent="0.25">
      <c r="A446" s="253">
        <v>9008390058626</v>
      </c>
      <c r="B446" s="250" t="s">
        <v>704</v>
      </c>
      <c r="C446" s="246">
        <v>21</v>
      </c>
      <c r="D446" s="246">
        <v>323</v>
      </c>
      <c r="E446" s="251" t="s">
        <v>806</v>
      </c>
      <c r="F446" s="256">
        <v>32327</v>
      </c>
      <c r="G446" s="247" t="s">
        <v>5</v>
      </c>
      <c r="H446" s="199" t="s">
        <v>248</v>
      </c>
      <c r="I446" s="199" t="s">
        <v>28</v>
      </c>
      <c r="J446" s="199" t="s">
        <v>28</v>
      </c>
      <c r="K446" s="199" t="s">
        <v>28</v>
      </c>
      <c r="L446" s="248"/>
    </row>
    <row r="447" spans="1:12" ht="15" customHeight="1" x14ac:dyDescent="0.25">
      <c r="A447" s="253">
        <v>9008390504468</v>
      </c>
      <c r="B447" s="250" t="s">
        <v>185</v>
      </c>
      <c r="C447" s="246">
        <v>3</v>
      </c>
      <c r="D447" s="246">
        <v>307</v>
      </c>
      <c r="E447" s="251" t="s">
        <v>178</v>
      </c>
      <c r="F447" s="256">
        <v>30724</v>
      </c>
      <c r="G447" s="247" t="s">
        <v>2</v>
      </c>
      <c r="H447" s="199" t="s">
        <v>180</v>
      </c>
      <c r="I447" s="199" t="s">
        <v>27</v>
      </c>
      <c r="J447" s="199" t="s">
        <v>28</v>
      </c>
      <c r="K447" s="199" t="s">
        <v>28</v>
      </c>
      <c r="L447" s="248"/>
    </row>
    <row r="448" spans="1:12" ht="15" customHeight="1" x14ac:dyDescent="0.25">
      <c r="A448" s="253">
        <v>9008390659205</v>
      </c>
      <c r="B448" s="250" t="s">
        <v>283</v>
      </c>
      <c r="C448" s="246">
        <v>1</v>
      </c>
      <c r="D448" s="246">
        <v>305</v>
      </c>
      <c r="E448" s="251" t="s">
        <v>259</v>
      </c>
      <c r="F448" s="256">
        <v>30533</v>
      </c>
      <c r="G448" s="247" t="s">
        <v>2</v>
      </c>
      <c r="H448" s="199" t="s">
        <v>913</v>
      </c>
      <c r="I448" s="199" t="s">
        <v>27</v>
      </c>
      <c r="J448" s="199" t="s">
        <v>28</v>
      </c>
      <c r="K448" s="199" t="s">
        <v>28</v>
      </c>
      <c r="L448" s="248"/>
    </row>
    <row r="449" spans="1:12" ht="15" customHeight="1" x14ac:dyDescent="0.25">
      <c r="A449" s="253">
        <v>9008390596630</v>
      </c>
      <c r="B449" s="250" t="s">
        <v>316</v>
      </c>
      <c r="C449" s="246">
        <v>2</v>
      </c>
      <c r="D449" s="246">
        <v>306</v>
      </c>
      <c r="E449" s="251" t="s">
        <v>296</v>
      </c>
      <c r="F449" s="256">
        <v>30635</v>
      </c>
      <c r="G449" s="247" t="s">
        <v>2</v>
      </c>
      <c r="H449" s="199" t="s">
        <v>293</v>
      </c>
      <c r="I449" s="199" t="s">
        <v>27</v>
      </c>
      <c r="J449" s="199" t="s">
        <v>28</v>
      </c>
      <c r="K449" s="199" t="s">
        <v>28</v>
      </c>
      <c r="L449" s="248"/>
    </row>
    <row r="450" spans="1:12" ht="15" customHeight="1" x14ac:dyDescent="0.25">
      <c r="A450" s="253">
        <v>9008390573143</v>
      </c>
      <c r="B450" s="250" t="s">
        <v>362</v>
      </c>
      <c r="C450" s="246">
        <v>4</v>
      </c>
      <c r="D450" s="246">
        <v>308</v>
      </c>
      <c r="E450" s="251" t="s">
        <v>186</v>
      </c>
      <c r="F450" s="256">
        <v>30854</v>
      </c>
      <c r="G450" s="247" t="s">
        <v>2</v>
      </c>
      <c r="H450" s="199" t="s">
        <v>865</v>
      </c>
      <c r="I450" s="199" t="s">
        <v>27</v>
      </c>
      <c r="J450" s="199" t="s">
        <v>28</v>
      </c>
      <c r="K450" s="199" t="s">
        <v>28</v>
      </c>
      <c r="L450" s="248"/>
    </row>
    <row r="451" spans="1:12" ht="15" customHeight="1" x14ac:dyDescent="0.25">
      <c r="A451" s="253">
        <v>9008390458044</v>
      </c>
      <c r="B451" s="250" t="s">
        <v>756</v>
      </c>
      <c r="C451" s="246">
        <v>99</v>
      </c>
      <c r="D451" s="246">
        <v>312</v>
      </c>
      <c r="E451" s="251" t="s">
        <v>211</v>
      </c>
      <c r="F451" s="256">
        <v>31227</v>
      </c>
      <c r="G451" s="247" t="s">
        <v>5</v>
      </c>
      <c r="H451" s="199"/>
      <c r="I451" s="199" t="s">
        <v>28</v>
      </c>
      <c r="J451" s="199" t="s">
        <v>28</v>
      </c>
      <c r="K451" s="199" t="s">
        <v>28</v>
      </c>
      <c r="L451" s="248"/>
    </row>
    <row r="452" spans="1:12" ht="15" customHeight="1" x14ac:dyDescent="0.25">
      <c r="A452" s="253">
        <v>9008390600122</v>
      </c>
      <c r="B452" s="250" t="s">
        <v>450</v>
      </c>
      <c r="C452" s="246">
        <v>9</v>
      </c>
      <c r="D452" s="246">
        <v>313</v>
      </c>
      <c r="E452" s="251" t="s">
        <v>802</v>
      </c>
      <c r="F452" s="256">
        <v>31344</v>
      </c>
      <c r="G452" s="247" t="s">
        <v>2</v>
      </c>
      <c r="H452" s="199" t="s">
        <v>218</v>
      </c>
      <c r="I452" s="199" t="s">
        <v>27</v>
      </c>
      <c r="J452" s="199" t="s">
        <v>28</v>
      </c>
      <c r="K452" s="199" t="s">
        <v>28</v>
      </c>
      <c r="L452" s="248"/>
    </row>
    <row r="453" spans="1:12" x14ac:dyDescent="0.25">
      <c r="A453" s="253">
        <v>9008390377772</v>
      </c>
      <c r="B453" s="250" t="s">
        <v>466</v>
      </c>
      <c r="C453" s="246">
        <v>10</v>
      </c>
      <c r="D453" s="246">
        <v>314</v>
      </c>
      <c r="E453" s="251" t="s">
        <v>462</v>
      </c>
      <c r="F453" s="256">
        <v>31411</v>
      </c>
      <c r="G453" s="247" t="s">
        <v>2</v>
      </c>
      <c r="H453" s="199" t="s">
        <v>860</v>
      </c>
      <c r="I453" s="199" t="s">
        <v>27</v>
      </c>
      <c r="J453" s="199" t="s">
        <v>28</v>
      </c>
      <c r="K453" s="199" t="s">
        <v>28</v>
      </c>
      <c r="L453" s="248"/>
    </row>
    <row r="454" spans="1:12" x14ac:dyDescent="0.25">
      <c r="A454" s="253">
        <v>9008390040621</v>
      </c>
      <c r="B454" s="250" t="s">
        <v>467</v>
      </c>
      <c r="C454" s="246">
        <v>10</v>
      </c>
      <c r="D454" s="246">
        <v>314</v>
      </c>
      <c r="E454" s="251" t="s">
        <v>462</v>
      </c>
      <c r="F454" s="256">
        <v>31412</v>
      </c>
      <c r="G454" s="247" t="s">
        <v>2</v>
      </c>
      <c r="H454" s="199" t="s">
        <v>860</v>
      </c>
      <c r="I454" s="199" t="s">
        <v>27</v>
      </c>
      <c r="J454" s="246" t="s">
        <v>28</v>
      </c>
      <c r="K454" s="246" t="s">
        <v>28</v>
      </c>
      <c r="L454" s="248"/>
    </row>
    <row r="455" spans="1:12" ht="15" customHeight="1" x14ac:dyDescent="0.25">
      <c r="A455" s="253">
        <v>9008390156629</v>
      </c>
      <c r="B455" s="250" t="s">
        <v>658</v>
      </c>
      <c r="C455" s="246">
        <v>19</v>
      </c>
      <c r="D455" s="246">
        <v>321</v>
      </c>
      <c r="E455" s="251" t="s">
        <v>804</v>
      </c>
      <c r="F455" s="256">
        <v>32142</v>
      </c>
      <c r="G455" s="247" t="s">
        <v>2</v>
      </c>
      <c r="H455" s="199" t="s">
        <v>245</v>
      </c>
      <c r="I455" s="199" t="s">
        <v>27</v>
      </c>
      <c r="J455" s="199" t="s">
        <v>28</v>
      </c>
      <c r="K455" s="199" t="s">
        <v>28</v>
      </c>
      <c r="L455" s="248"/>
    </row>
    <row r="456" spans="1:12" ht="15" customHeight="1" x14ac:dyDescent="0.25">
      <c r="A456" s="253">
        <v>9008390720844</v>
      </c>
      <c r="B456" s="250" t="s">
        <v>633</v>
      </c>
      <c r="C456" s="246">
        <v>18</v>
      </c>
      <c r="D456" s="246">
        <v>320</v>
      </c>
      <c r="E456" s="251" t="s">
        <v>635</v>
      </c>
      <c r="F456" s="256">
        <v>32011</v>
      </c>
      <c r="G456" s="247" t="s">
        <v>2</v>
      </c>
      <c r="H456" s="199" t="s">
        <v>623</v>
      </c>
      <c r="I456" s="199" t="s">
        <v>27</v>
      </c>
      <c r="J456" s="246" t="s">
        <v>28</v>
      </c>
      <c r="K456" s="246" t="s">
        <v>28</v>
      </c>
      <c r="L456" s="248"/>
    </row>
    <row r="457" spans="1:12" ht="15" customHeight="1" x14ac:dyDescent="0.25">
      <c r="A457" s="253">
        <v>9008390327616</v>
      </c>
      <c r="B457" s="250" t="s">
        <v>418</v>
      </c>
      <c r="C457" s="246">
        <v>7</v>
      </c>
      <c r="D457" s="246">
        <v>311</v>
      </c>
      <c r="E457" s="251" t="s">
        <v>209</v>
      </c>
      <c r="F457" s="256">
        <v>31123</v>
      </c>
      <c r="G457" s="247" t="s">
        <v>2</v>
      </c>
      <c r="H457" s="199" t="s">
        <v>861</v>
      </c>
      <c r="I457" s="199" t="s">
        <v>27</v>
      </c>
      <c r="J457" s="199" t="s">
        <v>28</v>
      </c>
      <c r="K457" s="199" t="s">
        <v>28</v>
      </c>
      <c r="L457" s="248"/>
    </row>
    <row r="458" spans="1:12" ht="15" customHeight="1" x14ac:dyDescent="0.25">
      <c r="A458" s="253">
        <v>9008390616642</v>
      </c>
      <c r="B458" s="250" t="s">
        <v>568</v>
      </c>
      <c r="C458" s="246">
        <v>16</v>
      </c>
      <c r="D458" s="246">
        <v>318</v>
      </c>
      <c r="E458" s="251" t="s">
        <v>560</v>
      </c>
      <c r="F458" s="256">
        <v>31830</v>
      </c>
      <c r="G458" s="247" t="s">
        <v>2</v>
      </c>
      <c r="H458" s="199" t="s">
        <v>859</v>
      </c>
      <c r="I458" s="199" t="s">
        <v>27</v>
      </c>
      <c r="J458" s="199" t="s">
        <v>28</v>
      </c>
      <c r="K458" s="199" t="s">
        <v>28</v>
      </c>
      <c r="L458" s="248"/>
    </row>
    <row r="459" spans="1:12" ht="15" customHeight="1" x14ac:dyDescent="0.25">
      <c r="A459" s="253">
        <v>9008390326138</v>
      </c>
      <c r="B459" s="250" t="s">
        <v>569</v>
      </c>
      <c r="C459" s="246">
        <v>16</v>
      </c>
      <c r="D459" s="246">
        <v>318</v>
      </c>
      <c r="E459" s="251" t="s">
        <v>560</v>
      </c>
      <c r="F459" s="256">
        <v>31831</v>
      </c>
      <c r="G459" s="247" t="s">
        <v>2</v>
      </c>
      <c r="H459" s="199" t="s">
        <v>859</v>
      </c>
      <c r="I459" s="199" t="s">
        <v>27</v>
      </c>
      <c r="J459" s="199" t="s">
        <v>28</v>
      </c>
      <c r="K459" s="199" t="s">
        <v>28</v>
      </c>
      <c r="L459" s="248"/>
    </row>
    <row r="460" spans="1:12" ht="15" customHeight="1" x14ac:dyDescent="0.25">
      <c r="A460" s="253">
        <v>9008390655788</v>
      </c>
      <c r="B460" s="250" t="s">
        <v>277</v>
      </c>
      <c r="C460" s="246">
        <v>1</v>
      </c>
      <c r="D460" s="246">
        <v>305</v>
      </c>
      <c r="E460" s="251" t="s">
        <v>259</v>
      </c>
      <c r="F460" s="256">
        <v>30526</v>
      </c>
      <c r="G460" s="247" t="s">
        <v>2</v>
      </c>
      <c r="H460" s="199" t="s">
        <v>913</v>
      </c>
      <c r="I460" s="199" t="s">
        <v>27</v>
      </c>
      <c r="J460" s="199" t="s">
        <v>28</v>
      </c>
      <c r="K460" s="199" t="s">
        <v>28</v>
      </c>
      <c r="L460" s="248"/>
    </row>
    <row r="461" spans="1:12" ht="15" customHeight="1" x14ac:dyDescent="0.25">
      <c r="A461" s="253">
        <v>9008390618608</v>
      </c>
      <c r="B461" s="250" t="s">
        <v>278</v>
      </c>
      <c r="C461" s="246">
        <v>1</v>
      </c>
      <c r="D461" s="246">
        <v>305</v>
      </c>
      <c r="E461" s="251" t="s">
        <v>259</v>
      </c>
      <c r="F461" s="256">
        <v>30527</v>
      </c>
      <c r="G461" s="247" t="s">
        <v>2</v>
      </c>
      <c r="H461" s="199" t="s">
        <v>913</v>
      </c>
      <c r="I461" s="199" t="s">
        <v>27</v>
      </c>
      <c r="J461" s="199" t="s">
        <v>28</v>
      </c>
      <c r="K461" s="199" t="s">
        <v>28</v>
      </c>
      <c r="L461" s="248"/>
    </row>
    <row r="462" spans="1:12" ht="15" customHeight="1" x14ac:dyDescent="0.25">
      <c r="A462" s="253">
        <v>9008390230329</v>
      </c>
      <c r="B462" s="250" t="s">
        <v>634</v>
      </c>
      <c r="C462" s="246">
        <v>18</v>
      </c>
      <c r="D462" s="246">
        <v>320</v>
      </c>
      <c r="E462" s="251" t="s">
        <v>635</v>
      </c>
      <c r="F462" s="256">
        <v>32012</v>
      </c>
      <c r="G462" s="247" t="s">
        <v>2</v>
      </c>
      <c r="H462" s="199" t="s">
        <v>623</v>
      </c>
      <c r="I462" s="199" t="s">
        <v>27</v>
      </c>
      <c r="J462" s="246" t="s">
        <v>28</v>
      </c>
      <c r="K462" s="246" t="s">
        <v>28</v>
      </c>
      <c r="L462" s="248"/>
    </row>
    <row r="463" spans="1:12" ht="15" customHeight="1" x14ac:dyDescent="0.25">
      <c r="A463" s="253">
        <v>9008390581063</v>
      </c>
      <c r="B463" s="250" t="s">
        <v>499</v>
      </c>
      <c r="C463" s="246">
        <v>11</v>
      </c>
      <c r="D463" s="246">
        <v>315</v>
      </c>
      <c r="E463" s="251" t="s">
        <v>219</v>
      </c>
      <c r="F463" s="256">
        <v>31539</v>
      </c>
      <c r="G463" s="247" t="s">
        <v>2</v>
      </c>
      <c r="H463" s="199" t="s">
        <v>221</v>
      </c>
      <c r="I463" s="199" t="s">
        <v>27</v>
      </c>
      <c r="J463" s="199" t="s">
        <v>28</v>
      </c>
      <c r="K463" s="199" t="s">
        <v>28</v>
      </c>
      <c r="L463" s="248"/>
    </row>
    <row r="464" spans="1:12" ht="15" customHeight="1" x14ac:dyDescent="0.25">
      <c r="A464" s="253">
        <v>9008390591246</v>
      </c>
      <c r="B464" s="250" t="s">
        <v>448</v>
      </c>
      <c r="C464" s="246">
        <v>9</v>
      </c>
      <c r="D464" s="246">
        <v>313</v>
      </c>
      <c r="E464" s="251" t="s">
        <v>802</v>
      </c>
      <c r="F464" s="256">
        <v>31340</v>
      </c>
      <c r="G464" s="247" t="s">
        <v>2</v>
      </c>
      <c r="H464" s="199" t="s">
        <v>218</v>
      </c>
      <c r="I464" s="199" t="s">
        <v>27</v>
      </c>
      <c r="J464" s="199" t="s">
        <v>28</v>
      </c>
      <c r="K464" s="199" t="s">
        <v>28</v>
      </c>
      <c r="L464" s="248"/>
    </row>
    <row r="465" spans="1:12" ht="15" customHeight="1" x14ac:dyDescent="0.25">
      <c r="A465" s="253">
        <v>9008390640562</v>
      </c>
      <c r="B465" s="250" t="s">
        <v>615</v>
      </c>
      <c r="C465" s="246">
        <v>17</v>
      </c>
      <c r="D465" s="246">
        <v>319</v>
      </c>
      <c r="E465" s="251" t="s">
        <v>803</v>
      </c>
      <c r="F465" s="256">
        <v>31938</v>
      </c>
      <c r="G465" s="247" t="s">
        <v>2</v>
      </c>
      <c r="H465" s="199" t="s">
        <v>243</v>
      </c>
      <c r="I465" s="199" t="s">
        <v>27</v>
      </c>
      <c r="J465" s="246" t="s">
        <v>28</v>
      </c>
      <c r="K465" s="246" t="s">
        <v>28</v>
      </c>
      <c r="L465" s="248"/>
    </row>
    <row r="466" spans="1:12" ht="15" customHeight="1" x14ac:dyDescent="0.25">
      <c r="A466" s="253">
        <v>9008390624111</v>
      </c>
      <c r="B466" s="250" t="s">
        <v>385</v>
      </c>
      <c r="C466" s="246">
        <v>5</v>
      </c>
      <c r="D466" s="246">
        <v>309</v>
      </c>
      <c r="E466" s="251" t="s">
        <v>373</v>
      </c>
      <c r="F466" s="256">
        <v>30932</v>
      </c>
      <c r="G466" s="247" t="s">
        <v>2</v>
      </c>
      <c r="H466" s="199" t="s">
        <v>369</v>
      </c>
      <c r="I466" s="199" t="s">
        <v>27</v>
      </c>
      <c r="J466" s="199" t="s">
        <v>28</v>
      </c>
      <c r="K466" s="199" t="s">
        <v>28</v>
      </c>
      <c r="L466" s="248"/>
    </row>
    <row r="467" spans="1:12" ht="15" customHeight="1" x14ac:dyDescent="0.25">
      <c r="A467" s="253">
        <v>9008390700426</v>
      </c>
      <c r="B467" s="250" t="s">
        <v>500</v>
      </c>
      <c r="C467" s="246">
        <v>11</v>
      </c>
      <c r="D467" s="246">
        <v>315</v>
      </c>
      <c r="E467" s="251" t="s">
        <v>219</v>
      </c>
      <c r="F467" s="256">
        <v>31540</v>
      </c>
      <c r="G467" s="247" t="s">
        <v>2</v>
      </c>
      <c r="H467" s="199" t="s">
        <v>221</v>
      </c>
      <c r="I467" s="199" t="s">
        <v>27</v>
      </c>
      <c r="J467" s="199" t="s">
        <v>28</v>
      </c>
      <c r="K467" s="199" t="s">
        <v>28</v>
      </c>
      <c r="L467" s="248"/>
    </row>
    <row r="468" spans="1:12" ht="15" customHeight="1" x14ac:dyDescent="0.25">
      <c r="A468" s="253">
        <v>9008390710746</v>
      </c>
      <c r="B468" s="250" t="s">
        <v>501</v>
      </c>
      <c r="C468" s="246">
        <v>11</v>
      </c>
      <c r="D468" s="246">
        <v>315</v>
      </c>
      <c r="E468" s="251" t="s">
        <v>219</v>
      </c>
      <c r="F468" s="256">
        <v>31541</v>
      </c>
      <c r="G468" s="247" t="s">
        <v>2</v>
      </c>
      <c r="H468" s="199" t="s">
        <v>221</v>
      </c>
      <c r="I468" s="199" t="s">
        <v>27</v>
      </c>
      <c r="J468" s="199" t="s">
        <v>28</v>
      </c>
      <c r="K468" s="199" t="s">
        <v>28</v>
      </c>
      <c r="L468" s="248"/>
    </row>
    <row r="469" spans="1:12" ht="15" customHeight="1" x14ac:dyDescent="0.25">
      <c r="A469" s="253">
        <v>9008390631874</v>
      </c>
      <c r="B469" s="250" t="s">
        <v>279</v>
      </c>
      <c r="C469" s="246">
        <v>1</v>
      </c>
      <c r="D469" s="246">
        <v>305</v>
      </c>
      <c r="E469" s="251" t="s">
        <v>259</v>
      </c>
      <c r="F469" s="256">
        <v>30529</v>
      </c>
      <c r="G469" s="247" t="s">
        <v>2</v>
      </c>
      <c r="H469" s="199" t="s">
        <v>913</v>
      </c>
      <c r="I469" s="199" t="s">
        <v>27</v>
      </c>
      <c r="J469" s="199" t="s">
        <v>28</v>
      </c>
      <c r="K469" s="199" t="s">
        <v>28</v>
      </c>
      <c r="L469" s="248"/>
    </row>
    <row r="470" spans="1:12" ht="15" customHeight="1" x14ac:dyDescent="0.25">
      <c r="A470" s="253">
        <v>9008390485552</v>
      </c>
      <c r="B470" s="250" t="s">
        <v>280</v>
      </c>
      <c r="C470" s="246">
        <v>1</v>
      </c>
      <c r="D470" s="246">
        <v>305</v>
      </c>
      <c r="E470" s="251" t="s">
        <v>259</v>
      </c>
      <c r="F470" s="256">
        <v>30530</v>
      </c>
      <c r="G470" s="247" t="s">
        <v>2</v>
      </c>
      <c r="H470" s="199" t="s">
        <v>913</v>
      </c>
      <c r="I470" s="199" t="s">
        <v>27</v>
      </c>
      <c r="J470" s="246" t="s">
        <v>28</v>
      </c>
      <c r="K470" s="246" t="s">
        <v>28</v>
      </c>
      <c r="L470" s="248"/>
    </row>
    <row r="471" spans="1:12" ht="15" customHeight="1" x14ac:dyDescent="0.25">
      <c r="A471" s="253">
        <v>9008390012291</v>
      </c>
      <c r="B471" s="250" t="s">
        <v>252</v>
      </c>
      <c r="C471" s="251">
        <v>70</v>
      </c>
      <c r="D471" s="199">
        <v>302</v>
      </c>
      <c r="E471" s="199" t="s">
        <v>809</v>
      </c>
      <c r="F471" s="199">
        <v>30201</v>
      </c>
      <c r="G471" s="247" t="s">
        <v>3</v>
      </c>
      <c r="H471" s="199" t="s">
        <v>253</v>
      </c>
      <c r="I471" s="199" t="s">
        <v>28</v>
      </c>
      <c r="J471" s="199" t="s">
        <v>28</v>
      </c>
      <c r="K471" s="199" t="s">
        <v>27</v>
      </c>
      <c r="L471" s="257"/>
    </row>
    <row r="472" spans="1:12" ht="15" customHeight="1" x14ac:dyDescent="0.25">
      <c r="A472" s="253">
        <v>9008390321461</v>
      </c>
      <c r="B472" s="250" t="s">
        <v>281</v>
      </c>
      <c r="C472" s="246">
        <v>1</v>
      </c>
      <c r="D472" s="246">
        <v>305</v>
      </c>
      <c r="E472" s="251" t="s">
        <v>259</v>
      </c>
      <c r="F472" s="256">
        <v>30531</v>
      </c>
      <c r="G472" s="247" t="s">
        <v>2</v>
      </c>
      <c r="H472" s="199" t="s">
        <v>913</v>
      </c>
      <c r="I472" s="199" t="s">
        <v>27</v>
      </c>
      <c r="J472" s="199" t="s">
        <v>28</v>
      </c>
      <c r="K472" s="199" t="s">
        <v>28</v>
      </c>
      <c r="L472" s="248"/>
    </row>
    <row r="473" spans="1:12" ht="15" customHeight="1" x14ac:dyDescent="0.25">
      <c r="A473" s="253">
        <v>9008390689530</v>
      </c>
      <c r="B473" s="250" t="s">
        <v>524</v>
      </c>
      <c r="C473" s="246">
        <v>13</v>
      </c>
      <c r="D473" s="246">
        <v>316</v>
      </c>
      <c r="E473" s="251" t="s">
        <v>222</v>
      </c>
      <c r="F473" s="256">
        <v>31649</v>
      </c>
      <c r="G473" s="247" t="s">
        <v>2</v>
      </c>
      <c r="H473" s="199" t="s">
        <v>234</v>
      </c>
      <c r="I473" s="199" t="s">
        <v>27</v>
      </c>
      <c r="J473" s="199" t="s">
        <v>28</v>
      </c>
      <c r="K473" s="199" t="s">
        <v>28</v>
      </c>
      <c r="L473" s="248"/>
    </row>
    <row r="474" spans="1:12" ht="15" customHeight="1" x14ac:dyDescent="0.25">
      <c r="A474" s="253">
        <v>9008390643341</v>
      </c>
      <c r="B474" s="250" t="s">
        <v>617</v>
      </c>
      <c r="C474" s="246">
        <v>17</v>
      </c>
      <c r="D474" s="246">
        <v>319</v>
      </c>
      <c r="E474" s="251" t="s">
        <v>803</v>
      </c>
      <c r="F474" s="256">
        <v>31940</v>
      </c>
      <c r="G474" s="247" t="s">
        <v>2</v>
      </c>
      <c r="H474" s="199" t="s">
        <v>243</v>
      </c>
      <c r="I474" s="199" t="s">
        <v>27</v>
      </c>
      <c r="J474" s="199" t="s">
        <v>28</v>
      </c>
      <c r="K474" s="199" t="s">
        <v>28</v>
      </c>
      <c r="L474" s="248"/>
    </row>
    <row r="475" spans="1:12" ht="15" customHeight="1" x14ac:dyDescent="0.25">
      <c r="A475" s="253">
        <v>9008390738719</v>
      </c>
      <c r="B475" s="250" t="s">
        <v>636</v>
      </c>
      <c r="C475" s="246">
        <v>18</v>
      </c>
      <c r="D475" s="246">
        <v>320</v>
      </c>
      <c r="E475" s="251" t="s">
        <v>635</v>
      </c>
      <c r="F475" s="256">
        <v>32014</v>
      </c>
      <c r="G475" s="247" t="s">
        <v>2</v>
      </c>
      <c r="H475" s="199" t="s">
        <v>623</v>
      </c>
      <c r="I475" s="199" t="s">
        <v>27</v>
      </c>
      <c r="J475" s="199" t="s">
        <v>28</v>
      </c>
      <c r="K475" s="199" t="s">
        <v>28</v>
      </c>
      <c r="L475" s="248"/>
    </row>
    <row r="476" spans="1:12" ht="15" customHeight="1" x14ac:dyDescent="0.25">
      <c r="A476" s="253">
        <v>9008390585276</v>
      </c>
      <c r="B476" s="250" t="s">
        <v>428</v>
      </c>
      <c r="C476" s="246">
        <v>8</v>
      </c>
      <c r="D476" s="246">
        <v>312</v>
      </c>
      <c r="E476" s="251" t="s">
        <v>211</v>
      </c>
      <c r="F476" s="256">
        <v>31228</v>
      </c>
      <c r="G476" s="247" t="s">
        <v>2</v>
      </c>
      <c r="H476" s="199" t="s">
        <v>213</v>
      </c>
      <c r="I476" s="199" t="s">
        <v>27</v>
      </c>
      <c r="J476" s="199" t="s">
        <v>28</v>
      </c>
      <c r="K476" s="199" t="s">
        <v>28</v>
      </c>
      <c r="L476" s="248"/>
    </row>
    <row r="477" spans="1:12" ht="15" customHeight="1" x14ac:dyDescent="0.25">
      <c r="A477" s="253">
        <v>9008390361795</v>
      </c>
      <c r="B477" s="250" t="s">
        <v>757</v>
      </c>
      <c r="C477" s="246">
        <v>99</v>
      </c>
      <c r="D477" s="246">
        <v>312</v>
      </c>
      <c r="E477" s="251" t="s">
        <v>211</v>
      </c>
      <c r="F477" s="256">
        <v>31229</v>
      </c>
      <c r="G477" s="247" t="s">
        <v>5</v>
      </c>
      <c r="H477" s="199"/>
      <c r="I477" s="199" t="s">
        <v>28</v>
      </c>
      <c r="J477" s="199" t="s">
        <v>28</v>
      </c>
      <c r="K477" s="199" t="s">
        <v>28</v>
      </c>
      <c r="L477" s="248"/>
    </row>
    <row r="478" spans="1:12" ht="15" customHeight="1" x14ac:dyDescent="0.25">
      <c r="A478" s="253">
        <v>9008390022573</v>
      </c>
      <c r="B478" s="250" t="s">
        <v>256</v>
      </c>
      <c r="C478" s="246">
        <v>99</v>
      </c>
      <c r="D478" s="246">
        <v>312</v>
      </c>
      <c r="E478" s="251" t="s">
        <v>211</v>
      </c>
      <c r="F478" s="256">
        <v>31230</v>
      </c>
      <c r="G478" s="247" t="s">
        <v>5</v>
      </c>
      <c r="H478" s="199"/>
      <c r="I478" s="199" t="s">
        <v>28</v>
      </c>
      <c r="J478" s="199" t="s">
        <v>28</v>
      </c>
      <c r="K478" s="199" t="s">
        <v>28</v>
      </c>
      <c r="L478" s="257"/>
    </row>
    <row r="479" spans="1:12" ht="15" customHeight="1" x14ac:dyDescent="0.25">
      <c r="A479" s="253">
        <v>9008390644935</v>
      </c>
      <c r="B479" s="250" t="s">
        <v>618</v>
      </c>
      <c r="C479" s="246">
        <v>17</v>
      </c>
      <c r="D479" s="246">
        <v>319</v>
      </c>
      <c r="E479" s="251" t="s">
        <v>803</v>
      </c>
      <c r="F479" s="256">
        <v>31941</v>
      </c>
      <c r="G479" s="247" t="s">
        <v>2</v>
      </c>
      <c r="H479" s="199" t="s">
        <v>243</v>
      </c>
      <c r="I479" s="199" t="s">
        <v>27</v>
      </c>
      <c r="J479" s="199" t="s">
        <v>28</v>
      </c>
      <c r="K479" s="199" t="s">
        <v>28</v>
      </c>
      <c r="L479" s="248"/>
    </row>
    <row r="480" spans="1:12" ht="15" customHeight="1" x14ac:dyDescent="0.25">
      <c r="A480" s="253">
        <v>9008390594698</v>
      </c>
      <c r="B480" s="250" t="s">
        <v>420</v>
      </c>
      <c r="C480" s="246">
        <v>7</v>
      </c>
      <c r="D480" s="246">
        <v>311</v>
      </c>
      <c r="E480" s="251" t="s">
        <v>209</v>
      </c>
      <c r="F480" s="256">
        <v>31130</v>
      </c>
      <c r="G480" s="247" t="s">
        <v>2</v>
      </c>
      <c r="H480" s="199" t="s">
        <v>861</v>
      </c>
      <c r="I480" s="199" t="s">
        <v>27</v>
      </c>
      <c r="J480" s="199" t="s">
        <v>28</v>
      </c>
      <c r="K480" s="199" t="s">
        <v>28</v>
      </c>
      <c r="L480" s="248"/>
    </row>
    <row r="481" spans="1:12" ht="15" customHeight="1" x14ac:dyDescent="0.25">
      <c r="A481" s="253">
        <v>9008390135211</v>
      </c>
      <c r="B481" s="250" t="s">
        <v>217</v>
      </c>
      <c r="C481" s="246">
        <v>9</v>
      </c>
      <c r="D481" s="246">
        <v>313</v>
      </c>
      <c r="E481" s="251" t="s">
        <v>802</v>
      </c>
      <c r="F481" s="256">
        <v>31346</v>
      </c>
      <c r="G481" s="247" t="s">
        <v>2</v>
      </c>
      <c r="H481" s="199" t="s">
        <v>218</v>
      </c>
      <c r="I481" s="199" t="s">
        <v>27</v>
      </c>
      <c r="J481" s="199" t="s">
        <v>28</v>
      </c>
      <c r="K481" s="199" t="s">
        <v>28</v>
      </c>
      <c r="L481" s="248"/>
    </row>
    <row r="482" spans="1:12" ht="15" customHeight="1" x14ac:dyDescent="0.25">
      <c r="A482" s="253">
        <v>9008390606124</v>
      </c>
      <c r="B482" s="250" t="s">
        <v>363</v>
      </c>
      <c r="C482" s="246">
        <v>4</v>
      </c>
      <c r="D482" s="246">
        <v>308</v>
      </c>
      <c r="E482" s="251" t="s">
        <v>186</v>
      </c>
      <c r="F482" s="256">
        <v>30856</v>
      </c>
      <c r="G482" s="247" t="s">
        <v>2</v>
      </c>
      <c r="H482" s="199" t="s">
        <v>865</v>
      </c>
      <c r="I482" s="199" t="s">
        <v>27</v>
      </c>
      <c r="J482" s="199" t="s">
        <v>28</v>
      </c>
      <c r="K482" s="199" t="s">
        <v>28</v>
      </c>
      <c r="L482" s="248"/>
    </row>
    <row r="483" spans="1:12" ht="15" customHeight="1" x14ac:dyDescent="0.25">
      <c r="A483" s="253">
        <v>9008390591192</v>
      </c>
      <c r="B483" s="250" t="s">
        <v>451</v>
      </c>
      <c r="C483" s="246">
        <v>9</v>
      </c>
      <c r="D483" s="246">
        <v>313</v>
      </c>
      <c r="E483" s="251" t="s">
        <v>802</v>
      </c>
      <c r="F483" s="256">
        <v>31347</v>
      </c>
      <c r="G483" s="247" t="s">
        <v>2</v>
      </c>
      <c r="H483" s="199" t="s">
        <v>218</v>
      </c>
      <c r="I483" s="199" t="s">
        <v>27</v>
      </c>
      <c r="J483" s="199" t="s">
        <v>28</v>
      </c>
      <c r="K483" s="199" t="s">
        <v>28</v>
      </c>
      <c r="L483" s="248"/>
    </row>
    <row r="484" spans="1:12" ht="15" customHeight="1" x14ac:dyDescent="0.25">
      <c r="A484" s="253">
        <v>9008390611555</v>
      </c>
      <c r="B484" s="250" t="s">
        <v>284</v>
      </c>
      <c r="C484" s="246">
        <v>1</v>
      </c>
      <c r="D484" s="246">
        <v>305</v>
      </c>
      <c r="E484" s="251" t="s">
        <v>259</v>
      </c>
      <c r="F484" s="256">
        <v>30534</v>
      </c>
      <c r="G484" s="247" t="s">
        <v>2</v>
      </c>
      <c r="H484" s="199" t="s">
        <v>913</v>
      </c>
      <c r="I484" s="199" t="s">
        <v>27</v>
      </c>
      <c r="J484" s="199" t="s">
        <v>28</v>
      </c>
      <c r="K484" s="199" t="s">
        <v>28</v>
      </c>
      <c r="L484" s="248"/>
    </row>
    <row r="485" spans="1:12" ht="15" customHeight="1" x14ac:dyDescent="0.25">
      <c r="A485" s="253">
        <v>9008390479025</v>
      </c>
      <c r="B485" s="250" t="s">
        <v>238</v>
      </c>
      <c r="C485" s="246">
        <v>13</v>
      </c>
      <c r="D485" s="246">
        <v>316</v>
      </c>
      <c r="E485" s="251" t="s">
        <v>222</v>
      </c>
      <c r="F485" s="256">
        <v>31650</v>
      </c>
      <c r="G485" s="247" t="s">
        <v>2</v>
      </c>
      <c r="H485" s="199" t="s">
        <v>234</v>
      </c>
      <c r="I485" s="199" t="s">
        <v>27</v>
      </c>
      <c r="J485" s="199" t="s">
        <v>28</v>
      </c>
      <c r="K485" s="199" t="s">
        <v>28</v>
      </c>
      <c r="L485" s="248"/>
    </row>
    <row r="486" spans="1:12" ht="15" customHeight="1" x14ac:dyDescent="0.25">
      <c r="A486" s="253">
        <v>9008390451755</v>
      </c>
      <c r="B486" s="250" t="s">
        <v>364</v>
      </c>
      <c r="C486" s="246">
        <v>4</v>
      </c>
      <c r="D486" s="246">
        <v>308</v>
      </c>
      <c r="E486" s="251" t="s">
        <v>186</v>
      </c>
      <c r="F486" s="256">
        <v>30857</v>
      </c>
      <c r="G486" s="247" t="s">
        <v>2</v>
      </c>
      <c r="H486" s="199" t="s">
        <v>865</v>
      </c>
      <c r="I486" s="199" t="s">
        <v>27</v>
      </c>
      <c r="J486" s="199" t="s">
        <v>28</v>
      </c>
      <c r="K486" s="199" t="s">
        <v>28</v>
      </c>
      <c r="L486" s="248"/>
    </row>
    <row r="487" spans="1:12" ht="15" customHeight="1" x14ac:dyDescent="0.25">
      <c r="A487" s="253">
        <v>9008390594018</v>
      </c>
      <c r="B487" s="250" t="s">
        <v>317</v>
      </c>
      <c r="C487" s="246">
        <v>2</v>
      </c>
      <c r="D487" s="246">
        <v>306</v>
      </c>
      <c r="E487" s="251" t="s">
        <v>296</v>
      </c>
      <c r="F487" s="256">
        <v>30636</v>
      </c>
      <c r="G487" s="247" t="s">
        <v>2</v>
      </c>
      <c r="H487" s="199" t="s">
        <v>293</v>
      </c>
      <c r="I487" s="199" t="s">
        <v>27</v>
      </c>
      <c r="J487" s="199" t="s">
        <v>28</v>
      </c>
      <c r="K487" s="199" t="s">
        <v>28</v>
      </c>
      <c r="L487" s="248"/>
    </row>
    <row r="488" spans="1:12" ht="15" customHeight="1" x14ac:dyDescent="0.25">
      <c r="A488" s="253">
        <v>9008390740507</v>
      </c>
      <c r="B488" s="250" t="s">
        <v>318</v>
      </c>
      <c r="C488" s="246">
        <v>2</v>
      </c>
      <c r="D488" s="246">
        <v>306</v>
      </c>
      <c r="E488" s="251" t="s">
        <v>296</v>
      </c>
      <c r="F488" s="256">
        <v>30637</v>
      </c>
      <c r="G488" s="247" t="s">
        <v>2</v>
      </c>
      <c r="H488" s="199" t="s">
        <v>293</v>
      </c>
      <c r="I488" s="199" t="s">
        <v>27</v>
      </c>
      <c r="J488" s="199" t="s">
        <v>28</v>
      </c>
      <c r="K488" s="199" t="s">
        <v>28</v>
      </c>
      <c r="L488" s="248"/>
    </row>
    <row r="489" spans="1:12" ht="15" customHeight="1" x14ac:dyDescent="0.25">
      <c r="A489" s="253">
        <v>9008390170120</v>
      </c>
      <c r="B489" s="250" t="s">
        <v>575</v>
      </c>
      <c r="C489" s="246">
        <v>16</v>
      </c>
      <c r="D489" s="246">
        <v>318</v>
      </c>
      <c r="E489" s="251" t="s">
        <v>560</v>
      </c>
      <c r="F489" s="256">
        <v>31839</v>
      </c>
      <c r="G489" s="247" t="s">
        <v>2</v>
      </c>
      <c r="H489" s="199" t="s">
        <v>859</v>
      </c>
      <c r="I489" s="199" t="s">
        <v>27</v>
      </c>
      <c r="J489" s="199" t="s">
        <v>28</v>
      </c>
      <c r="K489" s="199" t="s">
        <v>28</v>
      </c>
      <c r="L489" s="248"/>
    </row>
    <row r="490" spans="1:12" ht="15" customHeight="1" x14ac:dyDescent="0.25">
      <c r="A490" s="253">
        <v>9008390707654</v>
      </c>
      <c r="B490" s="250" t="s">
        <v>507</v>
      </c>
      <c r="C490" s="246">
        <v>11</v>
      </c>
      <c r="D490" s="246">
        <v>315</v>
      </c>
      <c r="E490" s="251" t="s">
        <v>219</v>
      </c>
      <c r="F490" s="256">
        <v>31551</v>
      </c>
      <c r="G490" s="247" t="s">
        <v>2</v>
      </c>
      <c r="H490" s="199" t="s">
        <v>221</v>
      </c>
      <c r="I490" s="199" t="s">
        <v>27</v>
      </c>
      <c r="J490" s="199" t="s">
        <v>28</v>
      </c>
      <c r="K490" s="199" t="s">
        <v>28</v>
      </c>
      <c r="L490" s="248"/>
    </row>
    <row r="491" spans="1:12" ht="15" customHeight="1" x14ac:dyDescent="0.25">
      <c r="A491" s="253">
        <v>9008390322086</v>
      </c>
      <c r="B491" s="250" t="s">
        <v>673</v>
      </c>
      <c r="C491" s="246">
        <v>20</v>
      </c>
      <c r="D491" s="246">
        <v>322</v>
      </c>
      <c r="E491" s="251" t="s">
        <v>675</v>
      </c>
      <c r="F491" s="256">
        <v>32217</v>
      </c>
      <c r="G491" s="247" t="s">
        <v>2</v>
      </c>
      <c r="H491" s="199" t="s">
        <v>245</v>
      </c>
      <c r="I491" s="199" t="s">
        <v>27</v>
      </c>
      <c r="J491" s="199" t="s">
        <v>28</v>
      </c>
      <c r="K491" s="199" t="s">
        <v>28</v>
      </c>
      <c r="L491" s="248"/>
    </row>
    <row r="492" spans="1:12" ht="15" customHeight="1" x14ac:dyDescent="0.25">
      <c r="A492" s="253">
        <v>9008390017975</v>
      </c>
      <c r="B492" s="250" t="s">
        <v>705</v>
      </c>
      <c r="C492" s="246">
        <v>21</v>
      </c>
      <c r="D492" s="246">
        <v>323</v>
      </c>
      <c r="E492" s="251" t="s">
        <v>806</v>
      </c>
      <c r="F492" s="256">
        <v>32330</v>
      </c>
      <c r="G492" s="247" t="s">
        <v>5</v>
      </c>
      <c r="H492" s="199" t="s">
        <v>248</v>
      </c>
      <c r="I492" s="199" t="s">
        <v>28</v>
      </c>
      <c r="J492" s="199" t="s">
        <v>28</v>
      </c>
      <c r="K492" s="199" t="s">
        <v>28</v>
      </c>
      <c r="L492" s="248"/>
    </row>
    <row r="493" spans="1:12" ht="15" customHeight="1" x14ac:dyDescent="0.25">
      <c r="A493" s="253">
        <v>9008390645154</v>
      </c>
      <c r="B493" s="250" t="s">
        <v>576</v>
      </c>
      <c r="C493" s="246">
        <v>16</v>
      </c>
      <c r="D493" s="246">
        <v>318</v>
      </c>
      <c r="E493" s="251" t="s">
        <v>560</v>
      </c>
      <c r="F493" s="256">
        <v>31840</v>
      </c>
      <c r="G493" s="247" t="s">
        <v>2</v>
      </c>
      <c r="H493" s="199" t="s">
        <v>859</v>
      </c>
      <c r="I493" s="199" t="s">
        <v>27</v>
      </c>
      <c r="J493" s="199" t="s">
        <v>28</v>
      </c>
      <c r="K493" s="199" t="s">
        <v>28</v>
      </c>
      <c r="L493" s="248"/>
    </row>
    <row r="494" spans="1:12" x14ac:dyDescent="0.25">
      <c r="A494" s="253">
        <v>9008390035122</v>
      </c>
      <c r="B494" s="250" t="s">
        <v>468</v>
      </c>
      <c r="C494" s="246">
        <v>10</v>
      </c>
      <c r="D494" s="246">
        <v>314</v>
      </c>
      <c r="E494" s="251" t="s">
        <v>462</v>
      </c>
      <c r="F494" s="256">
        <v>31413</v>
      </c>
      <c r="G494" s="247" t="s">
        <v>2</v>
      </c>
      <c r="H494" s="199" t="s">
        <v>860</v>
      </c>
      <c r="I494" s="199" t="s">
        <v>27</v>
      </c>
      <c r="J494" s="199" t="s">
        <v>28</v>
      </c>
      <c r="K494" s="199" t="s">
        <v>28</v>
      </c>
      <c r="L494" s="248"/>
    </row>
    <row r="495" spans="1:12" ht="15" customHeight="1" x14ac:dyDescent="0.25">
      <c r="A495" s="253">
        <v>9008390264676</v>
      </c>
      <c r="B495" s="250" t="s">
        <v>319</v>
      </c>
      <c r="C495" s="246">
        <v>2</v>
      </c>
      <c r="D495" s="246">
        <v>306</v>
      </c>
      <c r="E495" s="251" t="s">
        <v>296</v>
      </c>
      <c r="F495" s="256">
        <v>30639</v>
      </c>
      <c r="G495" s="247" t="s">
        <v>2</v>
      </c>
      <c r="H495" s="199" t="s">
        <v>293</v>
      </c>
      <c r="I495" s="199" t="s">
        <v>27</v>
      </c>
      <c r="J495" s="199" t="s">
        <v>28</v>
      </c>
      <c r="K495" s="199" t="s">
        <v>28</v>
      </c>
      <c r="L495" s="248"/>
    </row>
    <row r="496" spans="1:12" x14ac:dyDescent="0.25">
      <c r="A496" s="253">
        <v>9008390024775</v>
      </c>
      <c r="B496" s="250" t="s">
        <v>471</v>
      </c>
      <c r="C496" s="246">
        <v>10</v>
      </c>
      <c r="D496" s="246">
        <v>319</v>
      </c>
      <c r="E496" s="251" t="s">
        <v>803</v>
      </c>
      <c r="F496" s="256">
        <v>31943</v>
      </c>
      <c r="G496" s="247" t="s">
        <v>2</v>
      </c>
      <c r="H496" s="199" t="s">
        <v>860</v>
      </c>
      <c r="I496" s="199" t="s">
        <v>27</v>
      </c>
      <c r="J496" s="199" t="s">
        <v>28</v>
      </c>
      <c r="K496" s="199" t="s">
        <v>28</v>
      </c>
      <c r="L496" s="248"/>
    </row>
    <row r="497" spans="1:12" ht="15" customHeight="1" x14ac:dyDescent="0.25">
      <c r="A497" s="253">
        <v>9008390170137</v>
      </c>
      <c r="B497" s="250" t="s">
        <v>577</v>
      </c>
      <c r="C497" s="246">
        <v>16</v>
      </c>
      <c r="D497" s="246">
        <v>318</v>
      </c>
      <c r="E497" s="251" t="s">
        <v>560</v>
      </c>
      <c r="F497" s="256">
        <v>31841</v>
      </c>
      <c r="G497" s="247" t="s">
        <v>2</v>
      </c>
      <c r="H497" s="199" t="s">
        <v>859</v>
      </c>
      <c r="I497" s="199" t="s">
        <v>27</v>
      </c>
      <c r="J497" s="199" t="s">
        <v>28</v>
      </c>
      <c r="K497" s="199" t="s">
        <v>28</v>
      </c>
      <c r="L497" s="248"/>
    </row>
    <row r="498" spans="1:12" ht="15" customHeight="1" x14ac:dyDescent="0.25">
      <c r="A498" s="253">
        <v>9008390596586</v>
      </c>
      <c r="B498" s="250" t="s">
        <v>748</v>
      </c>
      <c r="C498" s="246">
        <v>23</v>
      </c>
      <c r="D498" s="246">
        <v>325</v>
      </c>
      <c r="E498" s="251" t="s">
        <v>807</v>
      </c>
      <c r="F498" s="256">
        <v>32528</v>
      </c>
      <c r="G498" s="247" t="s">
        <v>2</v>
      </c>
      <c r="H498" s="199" t="s">
        <v>862</v>
      </c>
      <c r="I498" s="199" t="s">
        <v>27</v>
      </c>
      <c r="J498" s="199" t="s">
        <v>28</v>
      </c>
      <c r="K498" s="199" t="s">
        <v>28</v>
      </c>
      <c r="L498" s="248"/>
    </row>
    <row r="499" spans="1:12" ht="15" customHeight="1" x14ac:dyDescent="0.25">
      <c r="A499" s="253">
        <v>9008390143414</v>
      </c>
      <c r="B499" s="250" t="s">
        <v>333</v>
      </c>
      <c r="C499" s="246">
        <v>3</v>
      </c>
      <c r="D499" s="246">
        <v>307</v>
      </c>
      <c r="E499" s="251" t="s">
        <v>178</v>
      </c>
      <c r="F499" s="256">
        <v>30726</v>
      </c>
      <c r="G499" s="247" t="s">
        <v>2</v>
      </c>
      <c r="H499" s="199" t="s">
        <v>180</v>
      </c>
      <c r="I499" s="199" t="s">
        <v>27</v>
      </c>
      <c r="J499" s="199" t="s">
        <v>28</v>
      </c>
      <c r="K499" s="199" t="s">
        <v>28</v>
      </c>
      <c r="L499" s="248"/>
    </row>
    <row r="500" spans="1:12" ht="15" customHeight="1" x14ac:dyDescent="0.25">
      <c r="A500" s="253">
        <v>9008390736340</v>
      </c>
      <c r="B500" s="250" t="s">
        <v>320</v>
      </c>
      <c r="C500" s="246">
        <v>2</v>
      </c>
      <c r="D500" s="246">
        <v>306</v>
      </c>
      <c r="E500" s="251" t="s">
        <v>296</v>
      </c>
      <c r="F500" s="256">
        <v>30641</v>
      </c>
      <c r="G500" s="247" t="s">
        <v>2</v>
      </c>
      <c r="H500" s="199" t="s">
        <v>293</v>
      </c>
      <c r="I500" s="199" t="s">
        <v>27</v>
      </c>
      <c r="J500" s="199" t="s">
        <v>28</v>
      </c>
      <c r="K500" s="199" t="s">
        <v>28</v>
      </c>
      <c r="L500" s="248"/>
    </row>
    <row r="501" spans="1:12" ht="15" customHeight="1" x14ac:dyDescent="0.25">
      <c r="A501" s="253">
        <v>9008390752692</v>
      </c>
      <c r="B501" s="250" t="s">
        <v>653</v>
      </c>
      <c r="C501" s="246">
        <v>19</v>
      </c>
      <c r="D501" s="246">
        <v>321</v>
      </c>
      <c r="E501" s="251" t="s">
        <v>804</v>
      </c>
      <c r="F501" s="256">
        <v>32134</v>
      </c>
      <c r="G501" s="247" t="s">
        <v>2</v>
      </c>
      <c r="H501" s="199" t="s">
        <v>245</v>
      </c>
      <c r="I501" s="199" t="s">
        <v>27</v>
      </c>
      <c r="J501" s="199" t="s">
        <v>28</v>
      </c>
      <c r="K501" s="199" t="s">
        <v>28</v>
      </c>
      <c r="L501" s="248"/>
    </row>
    <row r="502" spans="1:12" ht="15" customHeight="1" x14ac:dyDescent="0.25">
      <c r="A502" s="253">
        <v>9008390597132</v>
      </c>
      <c r="B502" s="250" t="s">
        <v>654</v>
      </c>
      <c r="C502" s="246">
        <v>19</v>
      </c>
      <c r="D502" s="246">
        <v>321</v>
      </c>
      <c r="E502" s="251" t="s">
        <v>804</v>
      </c>
      <c r="F502" s="256">
        <v>32135</v>
      </c>
      <c r="G502" s="247" t="s">
        <v>2</v>
      </c>
      <c r="H502" s="199" t="s">
        <v>245</v>
      </c>
      <c r="I502" s="199" t="s">
        <v>27</v>
      </c>
      <c r="J502" s="199" t="s">
        <v>28</v>
      </c>
      <c r="K502" s="199" t="s">
        <v>28</v>
      </c>
      <c r="L502" s="248"/>
    </row>
    <row r="503" spans="1:12" ht="15" customHeight="1" x14ac:dyDescent="0.25">
      <c r="A503" s="253">
        <v>9008390753941</v>
      </c>
      <c r="B503" s="250" t="s">
        <v>662</v>
      </c>
      <c r="C503" s="246">
        <v>19</v>
      </c>
      <c r="D503" s="246">
        <v>319</v>
      </c>
      <c r="E503" s="251" t="s">
        <v>852</v>
      </c>
      <c r="F503" s="256">
        <v>31953</v>
      </c>
      <c r="G503" s="247" t="s">
        <v>2</v>
      </c>
      <c r="H503" s="199" t="s">
        <v>245</v>
      </c>
      <c r="I503" s="199" t="s">
        <v>27</v>
      </c>
      <c r="J503" s="199" t="s">
        <v>28</v>
      </c>
      <c r="K503" s="199" t="s">
        <v>28</v>
      </c>
      <c r="L503" s="248"/>
    </row>
    <row r="504" spans="1:12" x14ac:dyDescent="0.25">
      <c r="A504" s="253">
        <v>9008390981450</v>
      </c>
      <c r="B504" s="250" t="s">
        <v>469</v>
      </c>
      <c r="C504" s="246">
        <v>10</v>
      </c>
      <c r="D504" s="246">
        <v>314</v>
      </c>
      <c r="E504" s="251" t="s">
        <v>462</v>
      </c>
      <c r="F504" s="256">
        <v>31414</v>
      </c>
      <c r="G504" s="247" t="s">
        <v>2</v>
      </c>
      <c r="H504" s="199" t="s">
        <v>860</v>
      </c>
      <c r="I504" s="199" t="s">
        <v>27</v>
      </c>
      <c r="J504" s="199" t="s">
        <v>28</v>
      </c>
      <c r="K504" s="199" t="s">
        <v>28</v>
      </c>
      <c r="L504" s="248"/>
    </row>
    <row r="505" spans="1:12" ht="15" customHeight="1" x14ac:dyDescent="0.25">
      <c r="A505" s="253">
        <v>9008390551004</v>
      </c>
      <c r="B505" s="250" t="s">
        <v>764</v>
      </c>
      <c r="C505" s="246">
        <v>99</v>
      </c>
      <c r="D505" s="246">
        <v>316</v>
      </c>
      <c r="E505" s="251" t="s">
        <v>222</v>
      </c>
      <c r="F505" s="256">
        <v>31651</v>
      </c>
      <c r="G505" s="247" t="s">
        <v>5</v>
      </c>
      <c r="H505" s="199"/>
      <c r="I505" s="199" t="s">
        <v>28</v>
      </c>
      <c r="J505" s="199" t="s">
        <v>28</v>
      </c>
      <c r="K505" s="199" t="s">
        <v>28</v>
      </c>
      <c r="L505" s="248"/>
    </row>
    <row r="506" spans="1:12" ht="15" customHeight="1" x14ac:dyDescent="0.25">
      <c r="A506" s="253">
        <v>9008390784167</v>
      </c>
      <c r="B506" s="250" t="s">
        <v>387</v>
      </c>
      <c r="C506" s="246">
        <v>5</v>
      </c>
      <c r="D506" s="246">
        <v>309</v>
      </c>
      <c r="E506" s="251" t="s">
        <v>373</v>
      </c>
      <c r="F506" s="256">
        <v>30939</v>
      </c>
      <c r="G506" s="247" t="s">
        <v>2</v>
      </c>
      <c r="H506" s="199" t="s">
        <v>369</v>
      </c>
      <c r="I506" s="199" t="s">
        <v>27</v>
      </c>
      <c r="J506" s="199" t="s">
        <v>28</v>
      </c>
      <c r="K506" s="199" t="s">
        <v>28</v>
      </c>
      <c r="L506" s="248"/>
    </row>
    <row r="507" spans="1:12" ht="15" customHeight="1" x14ac:dyDescent="0.25">
      <c r="A507" s="253">
        <v>9008390596777</v>
      </c>
      <c r="B507" s="250" t="s">
        <v>365</v>
      </c>
      <c r="C507" s="246">
        <v>4</v>
      </c>
      <c r="D507" s="246">
        <v>308</v>
      </c>
      <c r="E507" s="251" t="s">
        <v>186</v>
      </c>
      <c r="F507" s="256">
        <v>30858</v>
      </c>
      <c r="G507" s="247" t="s">
        <v>2</v>
      </c>
      <c r="H507" s="199" t="s">
        <v>865</v>
      </c>
      <c r="I507" s="199" t="s">
        <v>27</v>
      </c>
      <c r="J507" s="199" t="s">
        <v>28</v>
      </c>
      <c r="K507" s="199" t="s">
        <v>28</v>
      </c>
      <c r="L507" s="248"/>
    </row>
    <row r="508" spans="1:12" ht="15" customHeight="1" x14ac:dyDescent="0.25">
      <c r="A508" s="253">
        <v>9008390682494</v>
      </c>
      <c r="B508" s="250" t="s">
        <v>525</v>
      </c>
      <c r="C508" s="246">
        <v>13</v>
      </c>
      <c r="D508" s="246">
        <v>316</v>
      </c>
      <c r="E508" s="251" t="s">
        <v>222</v>
      </c>
      <c r="F508" s="256">
        <v>31652</v>
      </c>
      <c r="G508" s="247" t="s">
        <v>2</v>
      </c>
      <c r="H508" s="199" t="s">
        <v>234</v>
      </c>
      <c r="I508" s="199" t="s">
        <v>27</v>
      </c>
      <c r="J508" s="199" t="s">
        <v>28</v>
      </c>
      <c r="K508" s="199" t="s">
        <v>28</v>
      </c>
      <c r="L508" s="248"/>
    </row>
    <row r="509" spans="1:12" ht="15" customHeight="1" x14ac:dyDescent="0.25">
      <c r="A509" s="253">
        <v>9008390133385</v>
      </c>
      <c r="B509" s="250" t="s">
        <v>195</v>
      </c>
      <c r="C509" s="246">
        <v>4</v>
      </c>
      <c r="D509" s="246">
        <v>308</v>
      </c>
      <c r="E509" s="251" t="s">
        <v>186</v>
      </c>
      <c r="F509" s="256">
        <v>30859</v>
      </c>
      <c r="G509" s="247" t="s">
        <v>2</v>
      </c>
      <c r="H509" s="199" t="s">
        <v>865</v>
      </c>
      <c r="I509" s="199" t="s">
        <v>27</v>
      </c>
      <c r="J509" s="199" t="s">
        <v>28</v>
      </c>
      <c r="K509" s="199" t="s">
        <v>28</v>
      </c>
      <c r="L509" s="248"/>
    </row>
    <row r="510" spans="1:12" ht="15" customHeight="1" x14ac:dyDescent="0.25">
      <c r="A510" s="253">
        <v>9008390645765</v>
      </c>
      <c r="B510" s="250" t="s">
        <v>285</v>
      </c>
      <c r="C510" s="246">
        <v>1</v>
      </c>
      <c r="D510" s="246">
        <v>305</v>
      </c>
      <c r="E510" s="251" t="s">
        <v>259</v>
      </c>
      <c r="F510" s="256">
        <v>30536</v>
      </c>
      <c r="G510" s="247" t="s">
        <v>2</v>
      </c>
      <c r="H510" s="199" t="s">
        <v>913</v>
      </c>
      <c r="I510" s="199" t="s">
        <v>27</v>
      </c>
      <c r="J510" s="199" t="s">
        <v>28</v>
      </c>
      <c r="K510" s="199" t="s">
        <v>28</v>
      </c>
      <c r="L510" s="248"/>
    </row>
    <row r="511" spans="1:12" ht="15" customHeight="1" x14ac:dyDescent="0.25">
      <c r="A511" s="253">
        <v>9008390499139</v>
      </c>
      <c r="B511" s="250" t="s">
        <v>674</v>
      </c>
      <c r="C511" s="246">
        <v>20</v>
      </c>
      <c r="D511" s="246">
        <v>322</v>
      </c>
      <c r="E511" s="251" t="s">
        <v>675</v>
      </c>
      <c r="F511" s="256">
        <v>32219</v>
      </c>
      <c r="G511" s="247" t="s">
        <v>2</v>
      </c>
      <c r="H511" s="199" t="s">
        <v>245</v>
      </c>
      <c r="I511" s="199" t="s">
        <v>27</v>
      </c>
      <c r="J511" s="199" t="s">
        <v>28</v>
      </c>
      <c r="K511" s="199" t="s">
        <v>28</v>
      </c>
      <c r="L511" s="248"/>
    </row>
    <row r="512" spans="1:12" ht="15" customHeight="1" x14ac:dyDescent="0.25">
      <c r="A512" s="253">
        <v>9008390002957</v>
      </c>
      <c r="B512" s="250" t="s">
        <v>541</v>
      </c>
      <c r="C512" s="246">
        <v>15</v>
      </c>
      <c r="D512" s="246">
        <v>317</v>
      </c>
      <c r="E512" s="251" t="s">
        <v>240</v>
      </c>
      <c r="F512" s="256">
        <v>31723</v>
      </c>
      <c r="G512" s="247" t="s">
        <v>2</v>
      </c>
      <c r="H512" s="199" t="s">
        <v>864</v>
      </c>
      <c r="I512" s="199" t="s">
        <v>27</v>
      </c>
      <c r="J512" s="199" t="s">
        <v>28</v>
      </c>
      <c r="K512" s="199" t="s">
        <v>28</v>
      </c>
      <c r="L512" s="248"/>
    </row>
    <row r="513" spans="1:12" ht="15" customHeight="1" x14ac:dyDescent="0.25">
      <c r="A513" s="253">
        <v>9008390788493</v>
      </c>
      <c r="B513" s="250" t="s">
        <v>675</v>
      </c>
      <c r="C513" s="246">
        <v>20</v>
      </c>
      <c r="D513" s="246">
        <v>322</v>
      </c>
      <c r="E513" s="251" t="s">
        <v>675</v>
      </c>
      <c r="F513" s="256">
        <v>32220</v>
      </c>
      <c r="G513" s="247" t="s">
        <v>2</v>
      </c>
      <c r="H513" s="199" t="s">
        <v>245</v>
      </c>
      <c r="I513" s="199" t="s">
        <v>27</v>
      </c>
      <c r="J513" s="199" t="s">
        <v>28</v>
      </c>
      <c r="K513" s="199" t="s">
        <v>28</v>
      </c>
      <c r="L513" s="248"/>
    </row>
    <row r="514" spans="1:12" ht="15" customHeight="1" x14ac:dyDescent="0.25">
      <c r="A514" s="253">
        <v>9008390789599</v>
      </c>
      <c r="B514" s="250" t="s">
        <v>676</v>
      </c>
      <c r="C514" s="246">
        <v>20</v>
      </c>
      <c r="D514" s="246">
        <v>322</v>
      </c>
      <c r="E514" s="251" t="s">
        <v>675</v>
      </c>
      <c r="F514" s="256">
        <v>32221</v>
      </c>
      <c r="G514" s="247" t="s">
        <v>2</v>
      </c>
      <c r="H514" s="199" t="s">
        <v>245</v>
      </c>
      <c r="I514" s="199" t="s">
        <v>27</v>
      </c>
      <c r="J514" s="199" t="s">
        <v>28</v>
      </c>
      <c r="K514" s="199" t="s">
        <v>28</v>
      </c>
      <c r="L514" s="248"/>
    </row>
    <row r="515" spans="1:12" ht="15" customHeight="1" x14ac:dyDescent="0.25">
      <c r="A515" s="253">
        <v>9008390023495</v>
      </c>
      <c r="B515" s="258" t="s">
        <v>257</v>
      </c>
      <c r="C515" s="246">
        <v>1</v>
      </c>
      <c r="D515" s="246">
        <v>303</v>
      </c>
      <c r="E515" s="259" t="s">
        <v>801</v>
      </c>
      <c r="F515" s="256">
        <v>30301</v>
      </c>
      <c r="G515" s="247" t="s">
        <v>5</v>
      </c>
      <c r="H515" s="199" t="s">
        <v>913</v>
      </c>
      <c r="I515" s="199" t="s">
        <v>28</v>
      </c>
      <c r="J515" s="199" t="s">
        <v>28</v>
      </c>
      <c r="K515" s="199" t="s">
        <v>28</v>
      </c>
      <c r="L515" s="248"/>
    </row>
    <row r="516" spans="1:12" ht="15" customHeight="1" x14ac:dyDescent="0.25">
      <c r="A516" s="253">
        <v>9008390018880</v>
      </c>
      <c r="B516" s="250" t="s">
        <v>706</v>
      </c>
      <c r="C516" s="246">
        <v>21</v>
      </c>
      <c r="D516" s="246">
        <v>323</v>
      </c>
      <c r="E516" s="251" t="s">
        <v>806</v>
      </c>
      <c r="F516" s="256">
        <v>32331</v>
      </c>
      <c r="G516" s="247" t="s">
        <v>5</v>
      </c>
      <c r="H516" s="199" t="s">
        <v>248</v>
      </c>
      <c r="I516" s="199" t="s">
        <v>28</v>
      </c>
      <c r="J516" s="199" t="s">
        <v>28</v>
      </c>
      <c r="K516" s="199" t="s">
        <v>28</v>
      </c>
      <c r="L516" s="248"/>
    </row>
    <row r="517" spans="1:12" ht="15" customHeight="1" x14ac:dyDescent="0.25">
      <c r="A517" s="253">
        <v>9008390018453</v>
      </c>
      <c r="B517" s="250" t="s">
        <v>707</v>
      </c>
      <c r="C517" s="246">
        <v>21</v>
      </c>
      <c r="D517" s="246">
        <v>323</v>
      </c>
      <c r="E517" s="251" t="s">
        <v>806</v>
      </c>
      <c r="F517" s="256">
        <v>32332</v>
      </c>
      <c r="G517" s="247" t="s">
        <v>5</v>
      </c>
      <c r="H517" s="199" t="s">
        <v>248</v>
      </c>
      <c r="I517" s="199" t="s">
        <v>28</v>
      </c>
      <c r="J517" s="199" t="s">
        <v>28</v>
      </c>
      <c r="K517" s="199" t="s">
        <v>28</v>
      </c>
      <c r="L517" s="248"/>
    </row>
    <row r="518" spans="1:12" ht="15" customHeight="1" x14ac:dyDescent="0.25">
      <c r="A518" s="253">
        <v>9008390630853</v>
      </c>
      <c r="B518" s="250" t="s">
        <v>388</v>
      </c>
      <c r="C518" s="246">
        <v>5</v>
      </c>
      <c r="D518" s="246">
        <v>309</v>
      </c>
      <c r="E518" s="251" t="s">
        <v>373</v>
      </c>
      <c r="F518" s="256">
        <v>30940</v>
      </c>
      <c r="G518" s="247" t="s">
        <v>2</v>
      </c>
      <c r="H518" s="199" t="s">
        <v>369</v>
      </c>
      <c r="I518" s="199" t="s">
        <v>27</v>
      </c>
      <c r="J518" s="199" t="s">
        <v>28</v>
      </c>
      <c r="K518" s="199" t="s">
        <v>28</v>
      </c>
      <c r="L518" s="248"/>
    </row>
    <row r="519" spans="1:12" ht="15" customHeight="1" x14ac:dyDescent="0.25">
      <c r="A519" s="253">
        <v>9008390592199</v>
      </c>
      <c r="B519" s="250" t="s">
        <v>749</v>
      </c>
      <c r="C519" s="246">
        <v>23</v>
      </c>
      <c r="D519" s="246">
        <v>325</v>
      </c>
      <c r="E519" s="251" t="s">
        <v>807</v>
      </c>
      <c r="F519" s="256">
        <v>32529</v>
      </c>
      <c r="G519" s="247" t="s">
        <v>2</v>
      </c>
      <c r="H519" s="199" t="s">
        <v>862</v>
      </c>
      <c r="I519" s="199" t="s">
        <v>27</v>
      </c>
      <c r="J519" s="199" t="s">
        <v>28</v>
      </c>
      <c r="K519" s="199" t="s">
        <v>28</v>
      </c>
      <c r="L519" s="248"/>
    </row>
    <row r="520" spans="1:12" ht="15" customHeight="1" x14ac:dyDescent="0.25">
      <c r="A520" s="253">
        <v>9008390789520</v>
      </c>
      <c r="B520" s="250" t="s">
        <v>677</v>
      </c>
      <c r="C520" s="246">
        <v>20</v>
      </c>
      <c r="D520" s="246">
        <v>322</v>
      </c>
      <c r="E520" s="251" t="s">
        <v>675</v>
      </c>
      <c r="F520" s="256">
        <v>32222</v>
      </c>
      <c r="G520" s="247" t="s">
        <v>2</v>
      </c>
      <c r="H520" s="199" t="s">
        <v>245</v>
      </c>
      <c r="I520" s="199" t="s">
        <v>27</v>
      </c>
      <c r="J520" s="199" t="s">
        <v>28</v>
      </c>
      <c r="K520" s="199" t="s">
        <v>28</v>
      </c>
      <c r="L520" s="248"/>
    </row>
    <row r="521" spans="1:12" ht="15" customHeight="1" x14ac:dyDescent="0.25">
      <c r="A521" s="253">
        <v>9008390173442</v>
      </c>
      <c r="B521" s="250" t="s">
        <v>286</v>
      </c>
      <c r="C521" s="246">
        <v>1</v>
      </c>
      <c r="D521" s="246">
        <v>305</v>
      </c>
      <c r="E521" s="251" t="s">
        <v>259</v>
      </c>
      <c r="F521" s="256">
        <v>30538</v>
      </c>
      <c r="G521" s="247" t="s">
        <v>2</v>
      </c>
      <c r="H521" s="199" t="s">
        <v>913</v>
      </c>
      <c r="I521" s="199" t="s">
        <v>27</v>
      </c>
      <c r="J521" s="199" t="s">
        <v>28</v>
      </c>
      <c r="K521" s="199" t="s">
        <v>28</v>
      </c>
      <c r="L521" s="248"/>
    </row>
    <row r="522" spans="1:12" ht="15" customHeight="1" x14ac:dyDescent="0.25">
      <c r="A522" s="253">
        <v>9008390023730</v>
      </c>
      <c r="B522" s="250" t="s">
        <v>708</v>
      </c>
      <c r="C522" s="246">
        <v>21</v>
      </c>
      <c r="D522" s="246">
        <v>323</v>
      </c>
      <c r="E522" s="251" t="s">
        <v>806</v>
      </c>
      <c r="F522" s="256">
        <v>32333</v>
      </c>
      <c r="G522" s="247" t="s">
        <v>5</v>
      </c>
      <c r="H522" s="199" t="s">
        <v>248</v>
      </c>
      <c r="I522" s="199" t="s">
        <v>28</v>
      </c>
      <c r="J522" s="199" t="s">
        <v>28</v>
      </c>
      <c r="K522" s="199" t="s">
        <v>28</v>
      </c>
      <c r="L522" s="248"/>
    </row>
    <row r="523" spans="1:12" ht="15" customHeight="1" x14ac:dyDescent="0.25">
      <c r="A523" s="253">
        <v>9008390738771</v>
      </c>
      <c r="B523" s="250" t="s">
        <v>637</v>
      </c>
      <c r="C523" s="246">
        <v>18</v>
      </c>
      <c r="D523" s="246">
        <v>320</v>
      </c>
      <c r="E523" s="251" t="s">
        <v>635</v>
      </c>
      <c r="F523" s="256">
        <v>32015</v>
      </c>
      <c r="G523" s="247" t="s">
        <v>2</v>
      </c>
      <c r="H523" s="199" t="s">
        <v>623</v>
      </c>
      <c r="I523" s="199" t="s">
        <v>27</v>
      </c>
      <c r="J523" s="199" t="s">
        <v>28</v>
      </c>
      <c r="K523" s="199" t="s">
        <v>28</v>
      </c>
      <c r="L523" s="248"/>
    </row>
    <row r="524" spans="1:12" ht="15" customHeight="1" x14ac:dyDescent="0.25">
      <c r="A524" s="253">
        <v>9008390434819</v>
      </c>
      <c r="B524" s="250" t="s">
        <v>579</v>
      </c>
      <c r="C524" s="246">
        <v>16</v>
      </c>
      <c r="D524" s="246">
        <v>318</v>
      </c>
      <c r="E524" s="251" t="s">
        <v>560</v>
      </c>
      <c r="F524" s="256">
        <v>31843</v>
      </c>
      <c r="G524" s="247" t="s">
        <v>2</v>
      </c>
      <c r="H524" s="199" t="s">
        <v>859</v>
      </c>
      <c r="I524" s="199" t="s">
        <v>27</v>
      </c>
      <c r="J524" s="199" t="s">
        <v>28</v>
      </c>
      <c r="K524" s="199" t="s">
        <v>28</v>
      </c>
      <c r="L524" s="248"/>
    </row>
    <row r="525" spans="1:12" ht="15" customHeight="1" x14ac:dyDescent="0.25">
      <c r="A525" s="253">
        <v>9008390594667</v>
      </c>
      <c r="B525" s="250" t="s">
        <v>580</v>
      </c>
      <c r="C525" s="246">
        <v>16</v>
      </c>
      <c r="D525" s="246">
        <v>318</v>
      </c>
      <c r="E525" s="251" t="s">
        <v>560</v>
      </c>
      <c r="F525" s="256">
        <v>31844</v>
      </c>
      <c r="G525" s="247" t="s">
        <v>2</v>
      </c>
      <c r="H525" s="199" t="s">
        <v>859</v>
      </c>
      <c r="I525" s="199" t="s">
        <v>27</v>
      </c>
      <c r="J525" s="199" t="s">
        <v>28</v>
      </c>
      <c r="K525" s="199" t="s">
        <v>28</v>
      </c>
      <c r="L525" s="248"/>
    </row>
    <row r="526" spans="1:12" ht="15" customHeight="1" x14ac:dyDescent="0.25">
      <c r="A526" s="253">
        <v>9008390328682</v>
      </c>
      <c r="B526" s="250" t="s">
        <v>196</v>
      </c>
      <c r="C526" s="246">
        <v>4</v>
      </c>
      <c r="D526" s="246">
        <v>308</v>
      </c>
      <c r="E526" s="251" t="s">
        <v>186</v>
      </c>
      <c r="F526" s="256">
        <v>30865</v>
      </c>
      <c r="G526" s="247" t="s">
        <v>2</v>
      </c>
      <c r="H526" s="199" t="s">
        <v>865</v>
      </c>
      <c r="I526" s="199" t="s">
        <v>27</v>
      </c>
      <c r="J526" s="199" t="s">
        <v>28</v>
      </c>
      <c r="K526" s="199" t="s">
        <v>28</v>
      </c>
      <c r="L526" s="248"/>
    </row>
    <row r="527" spans="1:12" ht="15" customHeight="1" x14ac:dyDescent="0.25">
      <c r="A527" s="253">
        <v>9008390341025</v>
      </c>
      <c r="B527" s="250" t="s">
        <v>366</v>
      </c>
      <c r="C527" s="246">
        <v>4</v>
      </c>
      <c r="D527" s="246">
        <v>308</v>
      </c>
      <c r="E527" s="251" t="s">
        <v>186</v>
      </c>
      <c r="F527" s="256">
        <v>30860</v>
      </c>
      <c r="G527" s="247" t="s">
        <v>6</v>
      </c>
      <c r="H527" s="199" t="s">
        <v>865</v>
      </c>
      <c r="I527" s="199" t="s">
        <v>27</v>
      </c>
      <c r="J527" s="199" t="s">
        <v>27</v>
      </c>
      <c r="K527" s="199" t="s">
        <v>28</v>
      </c>
      <c r="L527" s="248" t="s">
        <v>915</v>
      </c>
    </row>
    <row r="528" spans="1:12" ht="15" customHeight="1" x14ac:dyDescent="0.25">
      <c r="A528" s="253">
        <v>9008390047996</v>
      </c>
      <c r="B528" s="250" t="s">
        <v>709</v>
      </c>
      <c r="C528" s="246">
        <v>21</v>
      </c>
      <c r="D528" s="246">
        <v>323</v>
      </c>
      <c r="E528" s="251" t="s">
        <v>806</v>
      </c>
      <c r="F528" s="256">
        <v>32334</v>
      </c>
      <c r="G528" s="247" t="s">
        <v>5</v>
      </c>
      <c r="H528" s="199" t="s">
        <v>248</v>
      </c>
      <c r="I528" s="199" t="s">
        <v>28</v>
      </c>
      <c r="J528" s="199" t="s">
        <v>28</v>
      </c>
      <c r="K528" s="199" t="s">
        <v>28</v>
      </c>
      <c r="L528" s="248"/>
    </row>
    <row r="529" spans="1:12" ht="15" customHeight="1" x14ac:dyDescent="0.25">
      <c r="A529" s="253">
        <v>9008390635674</v>
      </c>
      <c r="B529" s="250" t="s">
        <v>619</v>
      </c>
      <c r="C529" s="246">
        <v>17</v>
      </c>
      <c r="D529" s="246">
        <v>319</v>
      </c>
      <c r="E529" s="251" t="s">
        <v>803</v>
      </c>
      <c r="F529" s="256">
        <v>31945</v>
      </c>
      <c r="G529" s="247" t="s">
        <v>2</v>
      </c>
      <c r="H529" s="199" t="s">
        <v>243</v>
      </c>
      <c r="I529" s="199" t="s">
        <v>27</v>
      </c>
      <c r="J529" s="199" t="s">
        <v>28</v>
      </c>
      <c r="K529" s="199" t="s">
        <v>28</v>
      </c>
      <c r="L529" s="248"/>
    </row>
    <row r="530" spans="1:12" ht="15" customHeight="1" x14ac:dyDescent="0.25">
      <c r="A530" s="253">
        <v>9008390591376</v>
      </c>
      <c r="B530" s="250" t="s">
        <v>452</v>
      </c>
      <c r="C530" s="246">
        <v>9</v>
      </c>
      <c r="D530" s="246">
        <v>313</v>
      </c>
      <c r="E530" s="251" t="s">
        <v>802</v>
      </c>
      <c r="F530" s="256">
        <v>31350</v>
      </c>
      <c r="G530" s="247" t="s">
        <v>2</v>
      </c>
      <c r="H530" s="199" t="s">
        <v>218</v>
      </c>
      <c r="I530" s="199" t="s">
        <v>27</v>
      </c>
      <c r="J530" s="199" t="s">
        <v>28</v>
      </c>
      <c r="K530" s="199" t="s">
        <v>28</v>
      </c>
      <c r="L530" s="248"/>
    </row>
    <row r="531" spans="1:12" ht="15" customHeight="1" x14ac:dyDescent="0.25">
      <c r="A531" s="253">
        <v>9008390460825</v>
      </c>
      <c r="B531" s="250" t="s">
        <v>321</v>
      </c>
      <c r="C531" s="246">
        <v>2</v>
      </c>
      <c r="D531" s="246">
        <v>306</v>
      </c>
      <c r="E531" s="251" t="s">
        <v>296</v>
      </c>
      <c r="F531" s="256">
        <v>30645</v>
      </c>
      <c r="G531" s="247" t="s">
        <v>2</v>
      </c>
      <c r="H531" s="199" t="s">
        <v>293</v>
      </c>
      <c r="I531" s="199" t="s">
        <v>27</v>
      </c>
      <c r="J531" s="246" t="s">
        <v>28</v>
      </c>
      <c r="K531" s="246" t="s">
        <v>28</v>
      </c>
      <c r="L531" s="248"/>
    </row>
    <row r="532" spans="1:12" ht="15" customHeight="1" x14ac:dyDescent="0.25">
      <c r="A532" s="253">
        <v>9008390139981</v>
      </c>
      <c r="B532" s="250" t="s">
        <v>242</v>
      </c>
      <c r="C532" s="246">
        <v>17</v>
      </c>
      <c r="D532" s="246">
        <v>319</v>
      </c>
      <c r="E532" s="251" t="s">
        <v>803</v>
      </c>
      <c r="F532" s="256">
        <v>31946</v>
      </c>
      <c r="G532" s="247" t="s">
        <v>6</v>
      </c>
      <c r="H532" s="199" t="s">
        <v>243</v>
      </c>
      <c r="I532" s="199" t="s">
        <v>27</v>
      </c>
      <c r="J532" s="199" t="s">
        <v>27</v>
      </c>
      <c r="K532" s="199" t="s">
        <v>28</v>
      </c>
      <c r="L532" s="248" t="s">
        <v>915</v>
      </c>
    </row>
    <row r="533" spans="1:12" ht="15" customHeight="1" x14ac:dyDescent="0.25">
      <c r="A533" s="253">
        <v>9008390593219</v>
      </c>
      <c r="B533" s="250" t="s">
        <v>453</v>
      </c>
      <c r="C533" s="246">
        <v>9</v>
      </c>
      <c r="D533" s="246">
        <v>313</v>
      </c>
      <c r="E533" s="251" t="s">
        <v>802</v>
      </c>
      <c r="F533" s="256">
        <v>31351</v>
      </c>
      <c r="G533" s="247" t="s">
        <v>2</v>
      </c>
      <c r="H533" s="199" t="s">
        <v>218</v>
      </c>
      <c r="I533" s="199" t="s">
        <v>27</v>
      </c>
      <c r="J533" s="199" t="s">
        <v>28</v>
      </c>
      <c r="K533" s="199" t="s">
        <v>28</v>
      </c>
      <c r="L533" s="248"/>
    </row>
    <row r="534" spans="1:12" ht="15" customHeight="1" x14ac:dyDescent="0.25">
      <c r="A534" s="253">
        <v>9008390611678</v>
      </c>
      <c r="B534" s="250" t="s">
        <v>287</v>
      </c>
      <c r="C534" s="246">
        <v>1</v>
      </c>
      <c r="D534" s="246">
        <v>305</v>
      </c>
      <c r="E534" s="251" t="s">
        <v>259</v>
      </c>
      <c r="F534" s="256">
        <v>30539</v>
      </c>
      <c r="G534" s="247" t="s">
        <v>2</v>
      </c>
      <c r="H534" s="199" t="s">
        <v>913</v>
      </c>
      <c r="I534" s="199" t="s">
        <v>27</v>
      </c>
      <c r="J534" s="199" t="s">
        <v>28</v>
      </c>
      <c r="K534" s="199" t="s">
        <v>28</v>
      </c>
      <c r="L534" s="248"/>
    </row>
    <row r="535" spans="1:12" ht="15" customHeight="1" x14ac:dyDescent="0.25">
      <c r="A535" s="253">
        <v>9008390701621</v>
      </c>
      <c r="B535" s="250" t="s">
        <v>504</v>
      </c>
      <c r="C535" s="246">
        <v>11</v>
      </c>
      <c r="D535" s="246">
        <v>315</v>
      </c>
      <c r="E535" s="251" t="s">
        <v>219</v>
      </c>
      <c r="F535" s="256">
        <v>31546</v>
      </c>
      <c r="G535" s="247" t="s">
        <v>2</v>
      </c>
      <c r="H535" s="199" t="s">
        <v>221</v>
      </c>
      <c r="I535" s="199" t="s">
        <v>27</v>
      </c>
      <c r="J535" s="199" t="s">
        <v>28</v>
      </c>
      <c r="K535" s="199" t="s">
        <v>28</v>
      </c>
      <c r="L535" s="248"/>
    </row>
    <row r="536" spans="1:12" ht="15" customHeight="1" x14ac:dyDescent="0.25">
      <c r="A536" s="253">
        <v>9008390540237</v>
      </c>
      <c r="B536" s="250" t="s">
        <v>210</v>
      </c>
      <c r="C536" s="246">
        <v>7</v>
      </c>
      <c r="D536" s="246">
        <v>311</v>
      </c>
      <c r="E536" s="251" t="s">
        <v>209</v>
      </c>
      <c r="F536" s="256">
        <v>31129</v>
      </c>
      <c r="G536" s="247" t="s">
        <v>2</v>
      </c>
      <c r="H536" s="199" t="s">
        <v>861</v>
      </c>
      <c r="I536" s="199" t="s">
        <v>27</v>
      </c>
      <c r="J536" s="199" t="s">
        <v>28</v>
      </c>
      <c r="K536" s="199" t="s">
        <v>28</v>
      </c>
      <c r="L536" s="248"/>
    </row>
    <row r="537" spans="1:12" ht="15" customHeight="1" x14ac:dyDescent="0.25">
      <c r="A537" s="253">
        <v>9008390396391</v>
      </c>
      <c r="B537" s="250" t="s">
        <v>389</v>
      </c>
      <c r="C537" s="246">
        <v>5</v>
      </c>
      <c r="D537" s="246">
        <v>309</v>
      </c>
      <c r="E537" s="251" t="s">
        <v>373</v>
      </c>
      <c r="F537" s="256">
        <v>30942</v>
      </c>
      <c r="G537" s="247" t="s">
        <v>2</v>
      </c>
      <c r="H537" s="199" t="s">
        <v>369</v>
      </c>
      <c r="I537" s="199" t="s">
        <v>27</v>
      </c>
      <c r="J537" s="199" t="s">
        <v>28</v>
      </c>
      <c r="K537" s="199" t="s">
        <v>28</v>
      </c>
      <c r="L537" s="248"/>
    </row>
    <row r="538" spans="1:12" ht="15" customHeight="1" x14ac:dyDescent="0.25">
      <c r="A538" s="253">
        <v>9008390063569</v>
      </c>
      <c r="B538" s="250" t="s">
        <v>542</v>
      </c>
      <c r="C538" s="246">
        <v>15</v>
      </c>
      <c r="D538" s="246">
        <v>317</v>
      </c>
      <c r="E538" s="251" t="s">
        <v>240</v>
      </c>
      <c r="F538" s="256">
        <v>31725</v>
      </c>
      <c r="G538" s="247" t="s">
        <v>2</v>
      </c>
      <c r="H538" s="199" t="s">
        <v>864</v>
      </c>
      <c r="I538" s="199" t="s">
        <v>27</v>
      </c>
      <c r="J538" s="199" t="s">
        <v>28</v>
      </c>
      <c r="K538" s="199" t="s">
        <v>28</v>
      </c>
      <c r="L538" s="248"/>
    </row>
    <row r="539" spans="1:12" ht="15" customHeight="1" x14ac:dyDescent="0.25">
      <c r="A539" s="253">
        <v>9008390563519</v>
      </c>
      <c r="B539" s="250" t="s">
        <v>679</v>
      </c>
      <c r="C539" s="246">
        <v>21</v>
      </c>
      <c r="D539" s="246">
        <v>304</v>
      </c>
      <c r="E539" s="251" t="s">
        <v>805</v>
      </c>
      <c r="F539" s="256">
        <v>30401</v>
      </c>
      <c r="G539" s="247" t="s">
        <v>4</v>
      </c>
      <c r="H539" s="199" t="s">
        <v>248</v>
      </c>
      <c r="I539" s="199" t="s">
        <v>28</v>
      </c>
      <c r="J539" s="199" t="s">
        <v>27</v>
      </c>
      <c r="K539" s="199" t="s">
        <v>27</v>
      </c>
      <c r="L539" s="248"/>
    </row>
    <row r="540" spans="1:12" ht="15" customHeight="1" x14ac:dyDescent="0.25">
      <c r="A540" s="253">
        <v>9008390768709</v>
      </c>
      <c r="B540" s="250" t="s">
        <v>543</v>
      </c>
      <c r="C540" s="246">
        <v>15</v>
      </c>
      <c r="D540" s="246">
        <v>317</v>
      </c>
      <c r="E540" s="251" t="s">
        <v>240</v>
      </c>
      <c r="F540" s="256">
        <v>31726</v>
      </c>
      <c r="G540" s="247" t="s">
        <v>2</v>
      </c>
      <c r="H540" s="199" t="s">
        <v>864</v>
      </c>
      <c r="I540" s="199" t="s">
        <v>27</v>
      </c>
      <c r="J540" s="199" t="s">
        <v>28</v>
      </c>
      <c r="K540" s="199" t="s">
        <v>28</v>
      </c>
      <c r="L540" s="248"/>
    </row>
    <row r="541" spans="1:12" ht="15" customHeight="1" x14ac:dyDescent="0.25">
      <c r="A541" s="253">
        <v>9008390265154</v>
      </c>
      <c r="B541" s="250" t="s">
        <v>638</v>
      </c>
      <c r="C541" s="246">
        <v>18</v>
      </c>
      <c r="D541" s="246">
        <v>320</v>
      </c>
      <c r="E541" s="251" t="s">
        <v>635</v>
      </c>
      <c r="F541" s="256">
        <v>32016</v>
      </c>
      <c r="G541" s="247" t="s">
        <v>2</v>
      </c>
      <c r="H541" s="199" t="s">
        <v>623</v>
      </c>
      <c r="I541" s="199" t="s">
        <v>27</v>
      </c>
      <c r="J541" s="199" t="s">
        <v>28</v>
      </c>
      <c r="K541" s="199" t="s">
        <v>28</v>
      </c>
      <c r="L541" s="248"/>
    </row>
    <row r="542" spans="1:12" ht="15" customHeight="1" x14ac:dyDescent="0.25">
      <c r="A542" s="253">
        <v>9008390738757</v>
      </c>
      <c r="B542" s="250" t="s">
        <v>639</v>
      </c>
      <c r="C542" s="246">
        <v>18</v>
      </c>
      <c r="D542" s="246">
        <v>320</v>
      </c>
      <c r="E542" s="251" t="s">
        <v>635</v>
      </c>
      <c r="F542" s="256">
        <v>32017</v>
      </c>
      <c r="G542" s="247" t="s">
        <v>2</v>
      </c>
      <c r="H542" s="199" t="s">
        <v>623</v>
      </c>
      <c r="I542" s="199" t="s">
        <v>27</v>
      </c>
      <c r="J542" s="199" t="s">
        <v>28</v>
      </c>
      <c r="K542" s="199" t="s">
        <v>28</v>
      </c>
      <c r="L542" s="248"/>
    </row>
    <row r="543" spans="1:12" ht="15" customHeight="1" x14ac:dyDescent="0.25">
      <c r="A543" s="253">
        <v>9008390014080</v>
      </c>
      <c r="B543" s="250" t="s">
        <v>710</v>
      </c>
      <c r="C543" s="246">
        <v>21</v>
      </c>
      <c r="D543" s="246">
        <v>323</v>
      </c>
      <c r="E543" s="251" t="s">
        <v>806</v>
      </c>
      <c r="F543" s="256">
        <v>32335</v>
      </c>
      <c r="G543" s="247" t="s">
        <v>5</v>
      </c>
      <c r="H543" s="199" t="s">
        <v>248</v>
      </c>
      <c r="I543" s="199" t="s">
        <v>28</v>
      </c>
      <c r="J543" s="199" t="s">
        <v>28</v>
      </c>
      <c r="K543" s="199" t="s">
        <v>28</v>
      </c>
      <c r="L543" s="248"/>
    </row>
    <row r="544" spans="1:12" ht="15" customHeight="1" x14ac:dyDescent="0.25">
      <c r="A544" s="253">
        <v>9008390436394</v>
      </c>
      <c r="B544" s="250" t="s">
        <v>239</v>
      </c>
      <c r="C544" s="246">
        <v>13</v>
      </c>
      <c r="D544" s="246">
        <v>316</v>
      </c>
      <c r="E544" s="251" t="s">
        <v>222</v>
      </c>
      <c r="F544" s="256">
        <v>31653</v>
      </c>
      <c r="G544" s="247" t="s">
        <v>6</v>
      </c>
      <c r="H544" s="199" t="s">
        <v>234</v>
      </c>
      <c r="I544" s="199" t="s">
        <v>27</v>
      </c>
      <c r="J544" s="199" t="s">
        <v>27</v>
      </c>
      <c r="K544" s="199" t="s">
        <v>28</v>
      </c>
      <c r="L544" s="248" t="s">
        <v>915</v>
      </c>
    </row>
    <row r="545" spans="1:12" ht="15" customHeight="1" x14ac:dyDescent="0.25">
      <c r="A545" s="253">
        <v>9008390358788</v>
      </c>
      <c r="B545" s="250" t="s">
        <v>520</v>
      </c>
      <c r="C545" s="246">
        <v>12</v>
      </c>
      <c r="D545" s="246">
        <v>316</v>
      </c>
      <c r="E545" s="251" t="s">
        <v>222</v>
      </c>
      <c r="F545" s="256">
        <v>31654</v>
      </c>
      <c r="G545" s="247" t="s">
        <v>2</v>
      </c>
      <c r="H545" s="199" t="s">
        <v>224</v>
      </c>
      <c r="I545" s="199" t="s">
        <v>27</v>
      </c>
      <c r="J545" s="199" t="s">
        <v>28</v>
      </c>
      <c r="K545" s="199" t="s">
        <v>28</v>
      </c>
      <c r="L545" s="248"/>
    </row>
    <row r="546" spans="1:12" ht="15" customHeight="1" x14ac:dyDescent="0.25">
      <c r="A546" s="253">
        <v>9008390417027</v>
      </c>
      <c r="B546" s="250" t="s">
        <v>620</v>
      </c>
      <c r="C546" s="246">
        <v>17</v>
      </c>
      <c r="D546" s="246">
        <v>319</v>
      </c>
      <c r="E546" s="251" t="s">
        <v>803</v>
      </c>
      <c r="F546" s="256">
        <v>31947</v>
      </c>
      <c r="G546" s="247" t="s">
        <v>2</v>
      </c>
      <c r="H546" s="199" t="s">
        <v>243</v>
      </c>
      <c r="I546" s="199" t="s">
        <v>27</v>
      </c>
      <c r="J546" s="199" t="s">
        <v>28</v>
      </c>
      <c r="K546" s="199" t="s">
        <v>28</v>
      </c>
      <c r="L546" s="248"/>
    </row>
    <row r="547" spans="1:12" ht="15" customHeight="1" x14ac:dyDescent="0.25">
      <c r="A547" s="253">
        <v>9008390584781</v>
      </c>
      <c r="B547" s="250" t="s">
        <v>581</v>
      </c>
      <c r="C547" s="246">
        <v>16</v>
      </c>
      <c r="D547" s="246">
        <v>318</v>
      </c>
      <c r="E547" s="251" t="s">
        <v>560</v>
      </c>
      <c r="F547" s="256">
        <v>31845</v>
      </c>
      <c r="G547" s="247" t="s">
        <v>2</v>
      </c>
      <c r="H547" s="199" t="s">
        <v>859</v>
      </c>
      <c r="I547" s="199" t="s">
        <v>27</v>
      </c>
      <c r="J547" s="199" t="s">
        <v>28</v>
      </c>
      <c r="K547" s="199" t="s">
        <v>28</v>
      </c>
      <c r="L547" s="248"/>
    </row>
    <row r="548" spans="1:12" ht="15" customHeight="1" x14ac:dyDescent="0.25">
      <c r="A548" s="253">
        <v>9008390316573</v>
      </c>
      <c r="B548" s="250" t="s">
        <v>582</v>
      </c>
      <c r="C548" s="246">
        <v>16</v>
      </c>
      <c r="D548" s="246">
        <v>318</v>
      </c>
      <c r="E548" s="251" t="s">
        <v>560</v>
      </c>
      <c r="F548" s="256">
        <v>31846</v>
      </c>
      <c r="G548" s="247" t="s">
        <v>2</v>
      </c>
      <c r="H548" s="199" t="s">
        <v>859</v>
      </c>
      <c r="I548" s="199" t="s">
        <v>27</v>
      </c>
      <c r="J548" s="199" t="s">
        <v>28</v>
      </c>
      <c r="K548" s="199" t="s">
        <v>28</v>
      </c>
      <c r="L548" s="248"/>
    </row>
    <row r="549" spans="1:12" ht="15" customHeight="1" x14ac:dyDescent="0.25">
      <c r="A549" s="253">
        <v>9008390597538</v>
      </c>
      <c r="B549" s="250" t="s">
        <v>678</v>
      </c>
      <c r="C549" s="246">
        <v>20</v>
      </c>
      <c r="D549" s="246">
        <v>322</v>
      </c>
      <c r="E549" s="251" t="s">
        <v>675</v>
      </c>
      <c r="F549" s="256">
        <v>32223</v>
      </c>
      <c r="G549" s="247" t="s">
        <v>2</v>
      </c>
      <c r="H549" s="199" t="s">
        <v>245</v>
      </c>
      <c r="I549" s="199" t="s">
        <v>27</v>
      </c>
      <c r="J549" s="199" t="s">
        <v>28</v>
      </c>
      <c r="K549" s="199" t="s">
        <v>28</v>
      </c>
      <c r="L549" s="248"/>
    </row>
    <row r="550" spans="1:12" ht="15" customHeight="1" x14ac:dyDescent="0.25">
      <c r="A550" s="253">
        <v>9008390646830</v>
      </c>
      <c r="B550" s="250" t="s">
        <v>288</v>
      </c>
      <c r="C550" s="246">
        <v>1</v>
      </c>
      <c r="D550" s="246">
        <v>305</v>
      </c>
      <c r="E550" s="251" t="s">
        <v>259</v>
      </c>
      <c r="F550" s="256">
        <v>30541</v>
      </c>
      <c r="G550" s="247" t="s">
        <v>2</v>
      </c>
      <c r="H550" s="199" t="s">
        <v>913</v>
      </c>
      <c r="I550" s="199" t="s">
        <v>27</v>
      </c>
      <c r="J550" s="199" t="s">
        <v>28</v>
      </c>
      <c r="K550" s="199" t="s">
        <v>28</v>
      </c>
      <c r="L550" s="248"/>
    </row>
    <row r="551" spans="1:12" ht="15" customHeight="1" x14ac:dyDescent="0.25">
      <c r="A551" s="253">
        <v>9008390022849</v>
      </c>
      <c r="B551" s="250" t="s">
        <v>711</v>
      </c>
      <c r="C551" s="246">
        <v>21</v>
      </c>
      <c r="D551" s="246">
        <v>323</v>
      </c>
      <c r="E551" s="251" t="s">
        <v>806</v>
      </c>
      <c r="F551" s="256">
        <v>32336</v>
      </c>
      <c r="G551" s="247" t="s">
        <v>5</v>
      </c>
      <c r="H551" s="199" t="s">
        <v>248</v>
      </c>
      <c r="I551" s="199" t="s">
        <v>28</v>
      </c>
      <c r="J551" s="199" t="s">
        <v>28</v>
      </c>
      <c r="K551" s="199" t="s">
        <v>28</v>
      </c>
      <c r="L551" s="248"/>
    </row>
    <row r="552" spans="1:12" ht="15" customHeight="1" x14ac:dyDescent="0.25">
      <c r="A552" s="253">
        <v>9008390375860</v>
      </c>
      <c r="B552" s="250" t="s">
        <v>621</v>
      </c>
      <c r="C552" s="246">
        <v>17</v>
      </c>
      <c r="D552" s="246">
        <v>319</v>
      </c>
      <c r="E552" s="251" t="s">
        <v>803</v>
      </c>
      <c r="F552" s="256">
        <v>31948</v>
      </c>
      <c r="G552" s="247" t="s">
        <v>2</v>
      </c>
      <c r="H552" s="199" t="s">
        <v>243</v>
      </c>
      <c r="I552" s="199" t="s">
        <v>27</v>
      </c>
      <c r="J552" s="199" t="s">
        <v>28</v>
      </c>
      <c r="K552" s="199" t="s">
        <v>28</v>
      </c>
      <c r="L552" s="248"/>
    </row>
    <row r="553" spans="1:12" ht="15" customHeight="1" x14ac:dyDescent="0.25">
      <c r="A553" s="253">
        <v>9008390738740</v>
      </c>
      <c r="B553" s="250" t="s">
        <v>640</v>
      </c>
      <c r="C553" s="246">
        <v>18</v>
      </c>
      <c r="D553" s="246">
        <v>320</v>
      </c>
      <c r="E553" s="251" t="s">
        <v>635</v>
      </c>
      <c r="F553" s="256">
        <v>32018</v>
      </c>
      <c r="G553" s="247" t="s">
        <v>2</v>
      </c>
      <c r="H553" s="199" t="s">
        <v>623</v>
      </c>
      <c r="I553" s="199" t="s">
        <v>27</v>
      </c>
      <c r="J553" s="199" t="s">
        <v>28</v>
      </c>
      <c r="K553" s="199" t="s">
        <v>28</v>
      </c>
      <c r="L553" s="248"/>
    </row>
    <row r="554" spans="1:12" ht="15" customHeight="1" x14ac:dyDescent="0.25">
      <c r="A554" s="253">
        <v>9008390314753</v>
      </c>
      <c r="B554" s="250" t="s">
        <v>289</v>
      </c>
      <c r="C554" s="246">
        <v>1</v>
      </c>
      <c r="D554" s="246">
        <v>305</v>
      </c>
      <c r="E554" s="251" t="s">
        <v>259</v>
      </c>
      <c r="F554" s="256">
        <v>30542</v>
      </c>
      <c r="G554" s="247" t="s">
        <v>2</v>
      </c>
      <c r="H554" s="199" t="s">
        <v>913</v>
      </c>
      <c r="I554" s="199" t="s">
        <v>27</v>
      </c>
      <c r="J554" s="199" t="s">
        <v>28</v>
      </c>
      <c r="K554" s="199" t="s">
        <v>28</v>
      </c>
      <c r="L554" s="248"/>
    </row>
    <row r="555" spans="1:12" ht="15" customHeight="1" x14ac:dyDescent="0.25">
      <c r="A555" s="253">
        <v>9008390752982</v>
      </c>
      <c r="B555" s="250" t="s">
        <v>663</v>
      </c>
      <c r="C555" s="246">
        <v>19</v>
      </c>
      <c r="D555" s="246">
        <v>319</v>
      </c>
      <c r="E555" s="251" t="s">
        <v>852</v>
      </c>
      <c r="F555" s="256">
        <v>31954</v>
      </c>
      <c r="G555" s="247" t="s">
        <v>2</v>
      </c>
      <c r="H555" s="199" t="s">
        <v>245</v>
      </c>
      <c r="I555" s="199" t="s">
        <v>27</v>
      </c>
      <c r="J555" s="199" t="s">
        <v>28</v>
      </c>
      <c r="K555" s="199" t="s">
        <v>28</v>
      </c>
      <c r="L555" s="248"/>
    </row>
    <row r="556" spans="1:12" ht="15" customHeight="1" x14ac:dyDescent="0.25">
      <c r="A556" s="253">
        <v>9008390594537</v>
      </c>
      <c r="B556" s="250" t="s">
        <v>334</v>
      </c>
      <c r="C556" s="246">
        <v>3</v>
      </c>
      <c r="D556" s="246">
        <v>307</v>
      </c>
      <c r="E556" s="251" t="s">
        <v>178</v>
      </c>
      <c r="F556" s="256">
        <v>30728</v>
      </c>
      <c r="G556" s="247" t="s">
        <v>2</v>
      </c>
      <c r="H556" s="199" t="s">
        <v>180</v>
      </c>
      <c r="I556" s="199" t="s">
        <v>27</v>
      </c>
      <c r="J556" s="199" t="s">
        <v>28</v>
      </c>
      <c r="K556" s="199" t="s">
        <v>28</v>
      </c>
      <c r="L556" s="248"/>
    </row>
    <row r="557" spans="1:12" ht="15" customHeight="1" x14ac:dyDescent="0.25">
      <c r="A557" s="253">
        <v>9008390190494</v>
      </c>
      <c r="B557" s="250" t="s">
        <v>521</v>
      </c>
      <c r="C557" s="246">
        <v>12</v>
      </c>
      <c r="D557" s="246">
        <v>316</v>
      </c>
      <c r="E557" s="251" t="s">
        <v>222</v>
      </c>
      <c r="F557" s="256">
        <v>31655</v>
      </c>
      <c r="G557" s="247" t="s">
        <v>2</v>
      </c>
      <c r="H557" s="199" t="s">
        <v>224</v>
      </c>
      <c r="I557" s="199" t="s">
        <v>27</v>
      </c>
      <c r="J557" s="199" t="s">
        <v>28</v>
      </c>
      <c r="K557" s="199" t="s">
        <v>28</v>
      </c>
      <c r="L557" s="248"/>
    </row>
    <row r="558" spans="1:12" ht="15" customHeight="1" x14ac:dyDescent="0.25">
      <c r="A558" s="253">
        <v>9008390019887</v>
      </c>
      <c r="B558" s="250" t="s">
        <v>712</v>
      </c>
      <c r="C558" s="246">
        <v>21</v>
      </c>
      <c r="D558" s="246">
        <v>323</v>
      </c>
      <c r="E558" s="251" t="s">
        <v>806</v>
      </c>
      <c r="F558" s="256">
        <v>32337</v>
      </c>
      <c r="G558" s="247" t="s">
        <v>5</v>
      </c>
      <c r="H558" s="199" t="s">
        <v>248</v>
      </c>
      <c r="I558" s="199" t="s">
        <v>28</v>
      </c>
      <c r="J558" s="199" t="s">
        <v>28</v>
      </c>
      <c r="K558" s="199" t="s">
        <v>28</v>
      </c>
      <c r="L558" s="248"/>
    </row>
    <row r="559" spans="1:12" ht="15" customHeight="1" x14ac:dyDescent="0.25">
      <c r="A559" s="253">
        <v>9008390595350</v>
      </c>
      <c r="B559" s="250" t="s">
        <v>402</v>
      </c>
      <c r="C559" s="246">
        <v>6</v>
      </c>
      <c r="D559" s="246">
        <v>310</v>
      </c>
      <c r="E559" s="251" t="s">
        <v>197</v>
      </c>
      <c r="F559" s="256">
        <v>31051</v>
      </c>
      <c r="G559" s="247" t="s">
        <v>2</v>
      </c>
      <c r="H559" s="199" t="s">
        <v>201</v>
      </c>
      <c r="I559" s="199" t="s">
        <v>27</v>
      </c>
      <c r="J559" s="199" t="s">
        <v>28</v>
      </c>
      <c r="K559" s="199" t="s">
        <v>28</v>
      </c>
      <c r="L559" s="251"/>
    </row>
    <row r="560" spans="1:12" ht="15" customHeight="1" x14ac:dyDescent="0.25">
      <c r="A560" s="253">
        <v>9008390274712</v>
      </c>
      <c r="B560" s="250" t="s">
        <v>583</v>
      </c>
      <c r="C560" s="246">
        <v>16</v>
      </c>
      <c r="D560" s="246">
        <v>318</v>
      </c>
      <c r="E560" s="251" t="s">
        <v>560</v>
      </c>
      <c r="F560" s="256">
        <v>31847</v>
      </c>
      <c r="G560" s="247" t="s">
        <v>2</v>
      </c>
      <c r="H560" s="199" t="s">
        <v>859</v>
      </c>
      <c r="I560" s="199" t="s">
        <v>27</v>
      </c>
      <c r="J560" s="199" t="s">
        <v>28</v>
      </c>
      <c r="K560" s="199" t="s">
        <v>28</v>
      </c>
      <c r="L560" s="248"/>
    </row>
    <row r="561" spans="1:12" ht="15" customHeight="1" x14ac:dyDescent="0.25">
      <c r="A561" s="253">
        <v>9008390765258</v>
      </c>
      <c r="B561" s="250" t="s">
        <v>655</v>
      </c>
      <c r="C561" s="246">
        <v>19</v>
      </c>
      <c r="D561" s="246">
        <v>321</v>
      </c>
      <c r="E561" s="251" t="s">
        <v>804</v>
      </c>
      <c r="F561" s="256">
        <v>32139</v>
      </c>
      <c r="G561" s="247" t="s">
        <v>2</v>
      </c>
      <c r="H561" s="199" t="s">
        <v>245</v>
      </c>
      <c r="I561" s="199" t="s">
        <v>27</v>
      </c>
      <c r="J561" s="199" t="s">
        <v>28</v>
      </c>
      <c r="K561" s="199" t="s">
        <v>28</v>
      </c>
      <c r="L561" s="248"/>
    </row>
    <row r="562" spans="1:12" ht="15" customHeight="1" x14ac:dyDescent="0.25">
      <c r="A562" s="253">
        <v>9008390186572</v>
      </c>
      <c r="B562" s="250" t="s">
        <v>505</v>
      </c>
      <c r="C562" s="246">
        <v>11</v>
      </c>
      <c r="D562" s="246">
        <v>315</v>
      </c>
      <c r="E562" s="251" t="s">
        <v>219</v>
      </c>
      <c r="F562" s="256">
        <v>31549</v>
      </c>
      <c r="G562" s="247" t="s">
        <v>2</v>
      </c>
      <c r="H562" s="199" t="s">
        <v>221</v>
      </c>
      <c r="I562" s="199" t="s">
        <v>27</v>
      </c>
      <c r="J562" s="199" t="s">
        <v>28</v>
      </c>
      <c r="K562" s="199" t="s">
        <v>28</v>
      </c>
      <c r="L562" s="248"/>
    </row>
    <row r="563" spans="1:12" ht="15" customHeight="1" x14ac:dyDescent="0.25">
      <c r="A563" s="253">
        <v>9008390582879</v>
      </c>
      <c r="B563" s="250" t="s">
        <v>290</v>
      </c>
      <c r="C563" s="246">
        <v>1</v>
      </c>
      <c r="D563" s="246">
        <v>305</v>
      </c>
      <c r="E563" s="251" t="s">
        <v>259</v>
      </c>
      <c r="F563" s="256">
        <v>30543</v>
      </c>
      <c r="G563" s="247" t="s">
        <v>2</v>
      </c>
      <c r="H563" s="199" t="s">
        <v>913</v>
      </c>
      <c r="I563" s="199" t="s">
        <v>27</v>
      </c>
      <c r="J563" s="199" t="s">
        <v>28</v>
      </c>
      <c r="K563" s="199" t="s">
        <v>28</v>
      </c>
      <c r="L563" s="248"/>
    </row>
    <row r="564" spans="1:12" ht="15" customHeight="1" x14ac:dyDescent="0.25">
      <c r="A564" s="253">
        <v>9008390596968</v>
      </c>
      <c r="B564" s="250" t="s">
        <v>508</v>
      </c>
      <c r="C564" s="246">
        <v>11</v>
      </c>
      <c r="D564" s="246">
        <v>315</v>
      </c>
      <c r="E564" s="251" t="s">
        <v>219</v>
      </c>
      <c r="F564" s="256">
        <v>31552</v>
      </c>
      <c r="G564" s="247" t="s">
        <v>2</v>
      </c>
      <c r="H564" s="199" t="s">
        <v>221</v>
      </c>
      <c r="I564" s="199" t="s">
        <v>27</v>
      </c>
      <c r="J564" s="199" t="s">
        <v>28</v>
      </c>
      <c r="K564" s="199" t="s">
        <v>28</v>
      </c>
      <c r="L564" s="248"/>
    </row>
    <row r="565" spans="1:12" ht="15" customHeight="1" x14ac:dyDescent="0.25">
      <c r="A565" s="253">
        <v>9008390256510</v>
      </c>
      <c r="B565" s="250" t="s">
        <v>291</v>
      </c>
      <c r="C565" s="246">
        <v>1</v>
      </c>
      <c r="D565" s="246">
        <v>305</v>
      </c>
      <c r="E565" s="251" t="s">
        <v>259</v>
      </c>
      <c r="F565" s="256">
        <v>30544</v>
      </c>
      <c r="G565" s="247" t="s">
        <v>2</v>
      </c>
      <c r="H565" s="199" t="s">
        <v>913</v>
      </c>
      <c r="I565" s="199" t="s">
        <v>27</v>
      </c>
      <c r="J565" s="199" t="s">
        <v>28</v>
      </c>
      <c r="K565" s="199" t="s">
        <v>28</v>
      </c>
      <c r="L565" s="248"/>
    </row>
    <row r="566" spans="1:12" ht="15" customHeight="1" x14ac:dyDescent="0.25">
      <c r="A566" s="253">
        <v>9008390752807</v>
      </c>
      <c r="B566" s="250" t="s">
        <v>656</v>
      </c>
      <c r="C566" s="246">
        <v>19</v>
      </c>
      <c r="D566" s="246">
        <v>321</v>
      </c>
      <c r="E566" s="251" t="s">
        <v>804</v>
      </c>
      <c r="F566" s="256">
        <v>32140</v>
      </c>
      <c r="G566" s="247" t="s">
        <v>2</v>
      </c>
      <c r="H566" s="199" t="s">
        <v>245</v>
      </c>
      <c r="I566" s="199" t="s">
        <v>27</v>
      </c>
      <c r="J566" s="199" t="s">
        <v>28</v>
      </c>
      <c r="K566" s="199" t="s">
        <v>28</v>
      </c>
      <c r="L566" s="251"/>
    </row>
    <row r="567" spans="1:12" ht="15" customHeight="1" x14ac:dyDescent="0.25">
      <c r="A567" s="253">
        <v>9008390700440</v>
      </c>
      <c r="B567" s="250" t="s">
        <v>506</v>
      </c>
      <c r="C567" s="246">
        <v>11</v>
      </c>
      <c r="D567" s="246">
        <v>315</v>
      </c>
      <c r="E567" s="251" t="s">
        <v>219</v>
      </c>
      <c r="F567" s="256">
        <v>31550</v>
      </c>
      <c r="G567" s="247" t="s">
        <v>2</v>
      </c>
      <c r="H567" s="199" t="s">
        <v>221</v>
      </c>
      <c r="I567" s="199" t="s">
        <v>27</v>
      </c>
      <c r="J567" s="199" t="s">
        <v>28</v>
      </c>
      <c r="K567" s="199" t="s">
        <v>28</v>
      </c>
      <c r="L567" s="248"/>
    </row>
    <row r="568" spans="1:12" ht="15" customHeight="1" x14ac:dyDescent="0.25">
      <c r="A568" s="253">
        <v>9008390466834</v>
      </c>
      <c r="B568" s="250" t="s">
        <v>207</v>
      </c>
      <c r="C568" s="246">
        <v>6</v>
      </c>
      <c r="D568" s="246">
        <v>310</v>
      </c>
      <c r="E568" s="251" t="s">
        <v>197</v>
      </c>
      <c r="F568" s="256">
        <v>31052</v>
      </c>
      <c r="G568" s="247" t="s">
        <v>2</v>
      </c>
      <c r="H568" s="199" t="s">
        <v>201</v>
      </c>
      <c r="I568" s="199" t="s">
        <v>27</v>
      </c>
      <c r="J568" s="199" t="s">
        <v>28</v>
      </c>
      <c r="K568" s="199" t="s">
        <v>28</v>
      </c>
      <c r="L568" s="248"/>
    </row>
    <row r="569" spans="1:12" ht="15" customHeight="1" x14ac:dyDescent="0.25">
      <c r="A569" s="253">
        <v>9008390134498</v>
      </c>
      <c r="B569" s="250" t="s">
        <v>208</v>
      </c>
      <c r="C569" s="246">
        <v>6</v>
      </c>
      <c r="D569" s="246">
        <v>310</v>
      </c>
      <c r="E569" s="251" t="s">
        <v>197</v>
      </c>
      <c r="F569" s="256">
        <v>31053</v>
      </c>
      <c r="G569" s="247" t="s">
        <v>6</v>
      </c>
      <c r="H569" s="199" t="s">
        <v>201</v>
      </c>
      <c r="I569" s="199" t="s">
        <v>27</v>
      </c>
      <c r="J569" s="199" t="s">
        <v>27</v>
      </c>
      <c r="K569" s="199" t="s">
        <v>28</v>
      </c>
      <c r="L569" s="248" t="s">
        <v>915</v>
      </c>
    </row>
    <row r="570" spans="1:12" ht="15" customHeight="1" x14ac:dyDescent="0.25">
      <c r="A570" s="253">
        <v>9008390019290</v>
      </c>
      <c r="B570" s="250" t="s">
        <v>713</v>
      </c>
      <c r="C570" s="246">
        <v>21</v>
      </c>
      <c r="D570" s="246">
        <v>323</v>
      </c>
      <c r="E570" s="251" t="s">
        <v>806</v>
      </c>
      <c r="F570" s="256">
        <v>32338</v>
      </c>
      <c r="G570" s="247" t="s">
        <v>5</v>
      </c>
      <c r="H570" s="199" t="s">
        <v>248</v>
      </c>
      <c r="I570" s="199" t="s">
        <v>28</v>
      </c>
      <c r="J570" s="199" t="s">
        <v>28</v>
      </c>
      <c r="K570" s="199" t="s">
        <v>28</v>
      </c>
      <c r="L570" s="248"/>
    </row>
    <row r="571" spans="1:12" ht="15" customHeight="1" x14ac:dyDescent="0.25">
      <c r="A571" s="253">
        <v>9008390133392</v>
      </c>
      <c r="B571" s="250" t="s">
        <v>367</v>
      </c>
      <c r="C571" s="246">
        <v>4</v>
      </c>
      <c r="D571" s="246">
        <v>308</v>
      </c>
      <c r="E571" s="251" t="s">
        <v>186</v>
      </c>
      <c r="F571" s="256">
        <v>30863</v>
      </c>
      <c r="G571" s="247" t="s">
        <v>2</v>
      </c>
      <c r="H571" s="199" t="s">
        <v>865</v>
      </c>
      <c r="I571" s="199" t="s">
        <v>27</v>
      </c>
      <c r="J571" s="199" t="s">
        <v>28</v>
      </c>
      <c r="K571" s="199" t="s">
        <v>28</v>
      </c>
      <c r="L571" s="248"/>
    </row>
    <row r="572" spans="1:12" ht="15" customHeight="1" x14ac:dyDescent="0.25">
      <c r="A572" s="253">
        <v>9008390308479</v>
      </c>
      <c r="B572" s="250" t="s">
        <v>584</v>
      </c>
      <c r="C572" s="246">
        <v>16</v>
      </c>
      <c r="D572" s="246">
        <v>318</v>
      </c>
      <c r="E572" s="251" t="s">
        <v>560</v>
      </c>
      <c r="F572" s="256">
        <v>31848</v>
      </c>
      <c r="G572" s="247" t="s">
        <v>2</v>
      </c>
      <c r="H572" s="199" t="s">
        <v>859</v>
      </c>
      <c r="I572" s="199" t="s">
        <v>27</v>
      </c>
      <c r="J572" s="199" t="s">
        <v>28</v>
      </c>
      <c r="K572" s="199" t="s">
        <v>28</v>
      </c>
      <c r="L572" s="248"/>
    </row>
    <row r="573" spans="1:12" ht="15" customHeight="1" x14ac:dyDescent="0.25">
      <c r="A573" s="253">
        <v>9008390597149</v>
      </c>
      <c r="B573" s="250" t="s">
        <v>657</v>
      </c>
      <c r="C573" s="246">
        <v>19</v>
      </c>
      <c r="D573" s="246">
        <v>321</v>
      </c>
      <c r="E573" s="251" t="s">
        <v>804</v>
      </c>
      <c r="F573" s="256">
        <v>32141</v>
      </c>
      <c r="G573" s="247" t="s">
        <v>2</v>
      </c>
      <c r="H573" s="199" t="s">
        <v>245</v>
      </c>
      <c r="I573" s="199" t="s">
        <v>27</v>
      </c>
      <c r="J573" s="199" t="s">
        <v>28</v>
      </c>
      <c r="K573" s="199" t="s">
        <v>28</v>
      </c>
      <c r="L573" s="248"/>
    </row>
    <row r="574" spans="1:12" ht="15" customHeight="1" x14ac:dyDescent="0.25">
      <c r="A574" s="253">
        <v>9008390243497</v>
      </c>
      <c r="B574" s="250" t="s">
        <v>750</v>
      </c>
      <c r="C574" s="246">
        <v>23</v>
      </c>
      <c r="D574" s="246">
        <v>325</v>
      </c>
      <c r="E574" s="251" t="s">
        <v>807</v>
      </c>
      <c r="F574" s="256">
        <v>32530</v>
      </c>
      <c r="G574" s="247" t="s">
        <v>2</v>
      </c>
      <c r="H574" s="199" t="s">
        <v>862</v>
      </c>
      <c r="I574" s="199" t="s">
        <v>27</v>
      </c>
      <c r="J574" s="199" t="s">
        <v>28</v>
      </c>
      <c r="K574" s="199" t="s">
        <v>28</v>
      </c>
      <c r="L574" s="248"/>
    </row>
    <row r="575" spans="1:12" ht="15" customHeight="1" x14ac:dyDescent="0.25">
      <c r="A575" s="253">
        <v>9008390610640</v>
      </c>
      <c r="B575" s="250" t="s">
        <v>727</v>
      </c>
      <c r="C575" s="246">
        <v>22</v>
      </c>
      <c r="D575" s="246">
        <v>307</v>
      </c>
      <c r="E575" s="251" t="s">
        <v>178</v>
      </c>
      <c r="F575" s="256">
        <v>30741</v>
      </c>
      <c r="G575" s="247" t="s">
        <v>2</v>
      </c>
      <c r="H575" s="199" t="s">
        <v>250</v>
      </c>
      <c r="I575" s="199" t="s">
        <v>27</v>
      </c>
      <c r="J575" s="199" t="s">
        <v>28</v>
      </c>
      <c r="K575" s="199" t="s">
        <v>28</v>
      </c>
      <c r="L575" s="248"/>
    </row>
    <row r="576" spans="1:12" x14ac:dyDescent="0.25">
      <c r="C576" s="83"/>
      <c r="D576" s="83"/>
      <c r="E576" s="83"/>
      <c r="F576" s="83"/>
      <c r="L576" s="84"/>
    </row>
  </sheetData>
  <sheetProtection selectLockedCells="1" autoFilter="0" selectUnlockedCells="1"/>
  <phoneticPr fontId="0" type="noConversion"/>
  <pageMargins left="0.7" right="0.7" top="0.78740157499999996" bottom="0.78740157499999996"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51"/>
  <sheetViews>
    <sheetView zoomScaleNormal="100" workbookViewId="0">
      <pane xSplit="7" ySplit="3" topLeftCell="H4" activePane="bottomRight" state="frozen"/>
      <selection pane="topRight" activeCell="H1" sqref="H1"/>
      <selection pane="bottomLeft" activeCell="A32" sqref="A32"/>
      <selection pane="bottomRight" activeCell="N41" sqref="N41"/>
    </sheetView>
  </sheetViews>
  <sheetFormatPr baseColWidth="10" defaultRowHeight="15" x14ac:dyDescent="0.25"/>
  <cols>
    <col min="1" max="2" width="3.5703125" style="1" customWidth="1"/>
    <col min="3" max="3" width="4.28515625" style="1" bestFit="1" customWidth="1"/>
    <col min="4" max="4" width="4.28515625" style="1" customWidth="1"/>
    <col min="5" max="5" width="5.85546875" style="1" bestFit="1" customWidth="1"/>
    <col min="6" max="6" width="28.85546875" style="1" customWidth="1"/>
    <col min="7" max="7" width="5.85546875" style="1" customWidth="1"/>
    <col min="8" max="8" width="21.140625" style="1" bestFit="1" customWidth="1"/>
    <col min="9" max="9" width="22.42578125" style="1" customWidth="1"/>
    <col min="10" max="10" width="16.7109375" style="1" customWidth="1"/>
    <col min="11" max="11" width="20.85546875" style="1" bestFit="1" customWidth="1"/>
    <col min="12" max="12" width="26" style="1" bestFit="1" customWidth="1"/>
    <col min="13" max="13" width="19.5703125" style="1" customWidth="1"/>
    <col min="14" max="14" width="20.85546875" style="1" bestFit="1" customWidth="1"/>
    <col min="15" max="15" width="24" style="1" bestFit="1" customWidth="1"/>
    <col min="16" max="16" width="17.5703125" style="1" bestFit="1" customWidth="1"/>
    <col min="17" max="17" width="24" style="1" bestFit="1" customWidth="1"/>
    <col min="18" max="18" width="19.85546875" style="1" customWidth="1"/>
    <col min="19" max="19" width="17.5703125" style="1" bestFit="1" customWidth="1"/>
    <col min="20" max="20" width="24.7109375" style="1" bestFit="1" customWidth="1"/>
    <col min="21" max="21" width="15.140625" style="1" bestFit="1" customWidth="1"/>
    <col min="22" max="22" width="17.5703125" style="1" bestFit="1" customWidth="1"/>
    <col min="23" max="23" width="15.140625" style="1" bestFit="1" customWidth="1"/>
    <col min="24" max="24" width="13.85546875" style="1" bestFit="1" customWidth="1"/>
    <col min="25" max="25" width="17.5703125" style="1" bestFit="1" customWidth="1"/>
    <col min="26" max="26" width="15.140625" style="1" bestFit="1" customWidth="1"/>
    <col min="27" max="27" width="13.42578125" style="1" bestFit="1" customWidth="1"/>
    <col min="28" max="28" width="17.5703125" style="1" customWidth="1"/>
    <col min="29" max="29" width="13.85546875" style="1" bestFit="1" customWidth="1"/>
    <col min="30" max="30" width="13.85546875" style="1" customWidth="1"/>
    <col min="31" max="31" width="16.7109375" style="1" bestFit="1" customWidth="1"/>
    <col min="32" max="40" width="16.7109375" style="1" customWidth="1"/>
    <col min="41" max="41" width="37.28515625" style="2" customWidth="1"/>
    <col min="42" max="42" width="46.85546875" style="3" bestFit="1" customWidth="1"/>
    <col min="43" max="16384" width="11.42578125" style="1"/>
  </cols>
  <sheetData>
    <row r="1" spans="1:42" s="14" customFormat="1" ht="35.25" customHeight="1" thickBot="1" x14ac:dyDescent="0.3">
      <c r="A1" s="208" t="s">
        <v>10</v>
      </c>
      <c r="B1" s="208"/>
      <c r="C1" s="208"/>
      <c r="D1" s="211" t="s">
        <v>11</v>
      </c>
      <c r="E1" s="209" t="s">
        <v>12</v>
      </c>
      <c r="F1" s="210" t="s">
        <v>13</v>
      </c>
      <c r="G1" s="211" t="s">
        <v>11</v>
      </c>
      <c r="H1" s="234" t="s">
        <v>817</v>
      </c>
      <c r="I1" s="234"/>
      <c r="J1" s="234"/>
      <c r="K1" s="234"/>
      <c r="L1" s="234"/>
      <c r="M1" s="234"/>
      <c r="N1" s="235" t="s">
        <v>14</v>
      </c>
      <c r="O1" s="235"/>
      <c r="P1" s="235"/>
      <c r="Q1" s="235"/>
      <c r="R1" s="235"/>
      <c r="S1" s="235"/>
      <c r="T1" s="234" t="s">
        <v>15</v>
      </c>
      <c r="U1" s="234"/>
      <c r="V1" s="234"/>
      <c r="W1" s="234"/>
      <c r="X1" s="234"/>
      <c r="Y1" s="234"/>
      <c r="Z1" s="234" t="s">
        <v>16</v>
      </c>
      <c r="AA1" s="234"/>
      <c r="AB1" s="234"/>
      <c r="AC1" s="234"/>
      <c r="AD1" s="234"/>
      <c r="AE1" s="236"/>
      <c r="AF1" s="236" t="s">
        <v>148</v>
      </c>
      <c r="AG1" s="235"/>
      <c r="AH1" s="235"/>
      <c r="AI1" s="235"/>
      <c r="AJ1" s="235"/>
      <c r="AK1" s="243"/>
      <c r="AL1" s="235" t="s">
        <v>149</v>
      </c>
      <c r="AM1" s="235"/>
      <c r="AN1" s="244"/>
      <c r="AO1" s="240" t="s">
        <v>17</v>
      </c>
      <c r="AP1" s="241" t="s">
        <v>774</v>
      </c>
    </row>
    <row r="2" spans="1:42" s="14" customFormat="1" ht="15.75" thickBot="1" x14ac:dyDescent="0.3">
      <c r="A2" s="209" t="s">
        <v>19</v>
      </c>
      <c r="B2" s="209" t="s">
        <v>20</v>
      </c>
      <c r="C2" s="209" t="s">
        <v>21</v>
      </c>
      <c r="D2" s="211"/>
      <c r="E2" s="209"/>
      <c r="F2" s="209"/>
      <c r="G2" s="211"/>
      <c r="H2" s="237" t="s">
        <v>22</v>
      </c>
      <c r="I2" s="237"/>
      <c r="J2" s="237"/>
      <c r="K2" s="238" t="s">
        <v>23</v>
      </c>
      <c r="L2" s="238"/>
      <c r="M2" s="238"/>
      <c r="N2" s="239" t="s">
        <v>22</v>
      </c>
      <c r="O2" s="239"/>
      <c r="P2" s="239"/>
      <c r="Q2" s="242" t="s">
        <v>23</v>
      </c>
      <c r="R2" s="242"/>
      <c r="S2" s="242"/>
      <c r="T2" s="237" t="s">
        <v>22</v>
      </c>
      <c r="U2" s="237"/>
      <c r="V2" s="237"/>
      <c r="W2" s="238" t="s">
        <v>23</v>
      </c>
      <c r="X2" s="238"/>
      <c r="Y2" s="238"/>
      <c r="Z2" s="237" t="s">
        <v>22</v>
      </c>
      <c r="AA2" s="237"/>
      <c r="AB2" s="237"/>
      <c r="AC2" s="238" t="s">
        <v>23</v>
      </c>
      <c r="AD2" s="238"/>
      <c r="AE2" s="242"/>
      <c r="AF2" s="237" t="s">
        <v>22</v>
      </c>
      <c r="AG2" s="237"/>
      <c r="AH2" s="237"/>
      <c r="AI2" s="238" t="s">
        <v>23</v>
      </c>
      <c r="AJ2" s="238"/>
      <c r="AK2" s="238"/>
      <c r="AL2" s="239" t="s">
        <v>22</v>
      </c>
      <c r="AM2" s="237"/>
      <c r="AN2" s="245"/>
      <c r="AO2" s="240"/>
      <c r="AP2" s="241"/>
    </row>
    <row r="3" spans="1:42" s="14" customFormat="1" ht="75" customHeight="1" thickBot="1" x14ac:dyDescent="0.3">
      <c r="A3" s="209"/>
      <c r="B3" s="209"/>
      <c r="C3" s="209"/>
      <c r="D3" s="211"/>
      <c r="E3" s="209"/>
      <c r="F3" s="209"/>
      <c r="G3" s="211"/>
      <c r="H3" s="106" t="s">
        <v>24</v>
      </c>
      <c r="I3" s="107" t="s">
        <v>25</v>
      </c>
      <c r="J3" s="107" t="s">
        <v>26</v>
      </c>
      <c r="K3" s="107" t="s">
        <v>24</v>
      </c>
      <c r="L3" s="107" t="s">
        <v>25</v>
      </c>
      <c r="M3" s="108" t="s">
        <v>26</v>
      </c>
      <c r="N3" s="109" t="s">
        <v>24</v>
      </c>
      <c r="O3" s="107" t="s">
        <v>25</v>
      </c>
      <c r="P3" s="107" t="s">
        <v>26</v>
      </c>
      <c r="Q3" s="107" t="s">
        <v>24</v>
      </c>
      <c r="R3" s="107" t="s">
        <v>25</v>
      </c>
      <c r="S3" s="110" t="s">
        <v>26</v>
      </c>
      <c r="T3" s="106" t="s">
        <v>24</v>
      </c>
      <c r="U3" s="107" t="s">
        <v>25</v>
      </c>
      <c r="V3" s="107" t="s">
        <v>26</v>
      </c>
      <c r="W3" s="107" t="s">
        <v>24</v>
      </c>
      <c r="X3" s="107" t="s">
        <v>25</v>
      </c>
      <c r="Y3" s="108" t="s">
        <v>26</v>
      </c>
      <c r="Z3" s="106" t="s">
        <v>24</v>
      </c>
      <c r="AA3" s="107" t="s">
        <v>25</v>
      </c>
      <c r="AB3" s="107" t="s">
        <v>26</v>
      </c>
      <c r="AC3" s="107" t="s">
        <v>24</v>
      </c>
      <c r="AD3" s="107" t="s">
        <v>25</v>
      </c>
      <c r="AE3" s="110" t="s">
        <v>26</v>
      </c>
      <c r="AF3" s="106" t="s">
        <v>24</v>
      </c>
      <c r="AG3" s="107" t="s">
        <v>25</v>
      </c>
      <c r="AH3" s="107" t="s">
        <v>26</v>
      </c>
      <c r="AI3" s="107" t="s">
        <v>24</v>
      </c>
      <c r="AJ3" s="107" t="s">
        <v>25</v>
      </c>
      <c r="AK3" s="108" t="s">
        <v>26</v>
      </c>
      <c r="AL3" s="109" t="s">
        <v>24</v>
      </c>
      <c r="AM3" s="107" t="s">
        <v>25</v>
      </c>
      <c r="AN3" s="111" t="s">
        <v>26</v>
      </c>
      <c r="AO3" s="240"/>
      <c r="AP3" s="241"/>
    </row>
    <row r="4" spans="1:42" ht="15.75" thickBot="1" x14ac:dyDescent="0.3">
      <c r="A4" s="4" t="s">
        <v>27</v>
      </c>
      <c r="B4" s="4" t="s">
        <v>28</v>
      </c>
      <c r="C4" s="4" t="s">
        <v>28</v>
      </c>
      <c r="D4" s="5">
        <f t="shared" ref="D4:D36" si="0">G4</f>
        <v>1</v>
      </c>
      <c r="E4" s="4" t="s">
        <v>29</v>
      </c>
      <c r="F4" s="116" t="s">
        <v>30</v>
      </c>
      <c r="G4" s="81">
        <v>1</v>
      </c>
      <c r="H4" s="42" t="s">
        <v>31</v>
      </c>
      <c r="I4" s="43" t="s">
        <v>31</v>
      </c>
      <c r="J4" s="44" t="s">
        <v>32</v>
      </c>
      <c r="K4" s="43" t="s">
        <v>31</v>
      </c>
      <c r="L4" s="43" t="s">
        <v>33</v>
      </c>
      <c r="M4" s="45" t="s">
        <v>34</v>
      </c>
      <c r="N4" s="98" t="s">
        <v>35</v>
      </c>
      <c r="O4" s="99" t="s">
        <v>36</v>
      </c>
      <c r="P4" s="15" t="s">
        <v>48</v>
      </c>
      <c r="Q4" s="47" t="s">
        <v>36</v>
      </c>
      <c r="R4" s="47" t="s">
        <v>38</v>
      </c>
      <c r="S4" s="48" t="s">
        <v>39</v>
      </c>
      <c r="T4" s="49" t="s">
        <v>36</v>
      </c>
      <c r="U4" s="47" t="s">
        <v>40</v>
      </c>
      <c r="V4" s="47" t="s">
        <v>41</v>
      </c>
      <c r="W4" s="50" t="s">
        <v>42</v>
      </c>
      <c r="X4" s="50" t="s">
        <v>42</v>
      </c>
      <c r="Y4" s="51" t="s">
        <v>42</v>
      </c>
      <c r="Z4" s="52" t="s">
        <v>42</v>
      </c>
      <c r="AA4" s="50" t="s">
        <v>42</v>
      </c>
      <c r="AB4" s="50" t="s">
        <v>42</v>
      </c>
      <c r="AC4" s="50" t="s">
        <v>42</v>
      </c>
      <c r="AD4" s="50" t="s">
        <v>42</v>
      </c>
      <c r="AE4" s="5" t="s">
        <v>42</v>
      </c>
      <c r="AF4" s="53" t="s">
        <v>42</v>
      </c>
      <c r="AG4" s="54" t="s">
        <v>42</v>
      </c>
      <c r="AH4" s="54" t="s">
        <v>42</v>
      </c>
      <c r="AI4" s="54" t="s">
        <v>42</v>
      </c>
      <c r="AJ4" s="54" t="s">
        <v>42</v>
      </c>
      <c r="AK4" s="55" t="s">
        <v>42</v>
      </c>
      <c r="AL4" s="56" t="s">
        <v>42</v>
      </c>
      <c r="AM4" s="56" t="s">
        <v>42</v>
      </c>
      <c r="AN4" s="57" t="s">
        <v>42</v>
      </c>
      <c r="AO4" s="58"/>
      <c r="AP4" s="92" t="s">
        <v>775</v>
      </c>
    </row>
    <row r="5" spans="1:42" x14ac:dyDescent="0.25">
      <c r="A5" s="4" t="s">
        <v>27</v>
      </c>
      <c r="B5" s="4" t="s">
        <v>27</v>
      </c>
      <c r="C5" s="4" t="s">
        <v>28</v>
      </c>
      <c r="D5" s="5">
        <f t="shared" si="0"/>
        <v>1</v>
      </c>
      <c r="E5" s="4" t="s">
        <v>29</v>
      </c>
      <c r="F5" s="116" t="s">
        <v>30</v>
      </c>
      <c r="G5" s="80">
        <v>1</v>
      </c>
      <c r="H5" s="42" t="s">
        <v>31</v>
      </c>
      <c r="I5" s="43" t="s">
        <v>31</v>
      </c>
      <c r="J5" s="44" t="s">
        <v>32</v>
      </c>
      <c r="K5" s="43" t="s">
        <v>31</v>
      </c>
      <c r="L5" s="43" t="s">
        <v>33</v>
      </c>
      <c r="M5" s="45" t="s">
        <v>34</v>
      </c>
      <c r="N5" s="98" t="s">
        <v>35</v>
      </c>
      <c r="O5" s="99" t="s">
        <v>36</v>
      </c>
      <c r="P5" s="15" t="s">
        <v>48</v>
      </c>
      <c r="Q5" s="47" t="s">
        <v>36</v>
      </c>
      <c r="R5" s="47" t="s">
        <v>38</v>
      </c>
      <c r="S5" s="19" t="s">
        <v>39</v>
      </c>
      <c r="T5" s="49" t="s">
        <v>36</v>
      </c>
      <c r="U5" s="47" t="s">
        <v>40</v>
      </c>
      <c r="V5" s="16" t="s">
        <v>41</v>
      </c>
      <c r="W5" s="50" t="s">
        <v>42</v>
      </c>
      <c r="X5" s="9" t="s">
        <v>42</v>
      </c>
      <c r="Y5" s="10" t="s">
        <v>42</v>
      </c>
      <c r="Z5" s="50" t="s">
        <v>42</v>
      </c>
      <c r="AA5" s="9" t="s">
        <v>42</v>
      </c>
      <c r="AB5" s="9" t="s">
        <v>42</v>
      </c>
      <c r="AC5" s="50" t="s">
        <v>42</v>
      </c>
      <c r="AD5" s="50" t="s">
        <v>42</v>
      </c>
      <c r="AE5" s="5" t="s">
        <v>42</v>
      </c>
      <c r="AF5" s="53" t="s">
        <v>42</v>
      </c>
      <c r="AG5" s="54" t="s">
        <v>42</v>
      </c>
      <c r="AH5" s="54" t="s">
        <v>42</v>
      </c>
      <c r="AI5" s="54" t="s">
        <v>42</v>
      </c>
      <c r="AJ5" s="54" t="s">
        <v>42</v>
      </c>
      <c r="AK5" s="55" t="s">
        <v>42</v>
      </c>
      <c r="AL5" s="56" t="s">
        <v>42</v>
      </c>
      <c r="AM5" s="56" t="s">
        <v>42</v>
      </c>
      <c r="AN5" s="57" t="s">
        <v>42</v>
      </c>
      <c r="AO5" s="58"/>
      <c r="AP5" s="92" t="s">
        <v>775</v>
      </c>
    </row>
    <row r="6" spans="1:42" x14ac:dyDescent="0.25">
      <c r="A6" s="6" t="s">
        <v>27</v>
      </c>
      <c r="B6" s="6" t="s">
        <v>28</v>
      </c>
      <c r="C6" s="6" t="s">
        <v>28</v>
      </c>
      <c r="D6" s="5">
        <f>G6</f>
        <v>2</v>
      </c>
      <c r="E6" s="6" t="s">
        <v>29</v>
      </c>
      <c r="F6" s="116" t="s">
        <v>30</v>
      </c>
      <c r="G6" s="80">
        <v>2</v>
      </c>
      <c r="H6" s="59" t="s">
        <v>31</v>
      </c>
      <c r="I6" s="44" t="s">
        <v>31</v>
      </c>
      <c r="J6" s="44" t="s">
        <v>32</v>
      </c>
      <c r="K6" s="44" t="s">
        <v>31</v>
      </c>
      <c r="L6" s="44" t="s">
        <v>33</v>
      </c>
      <c r="M6" s="45" t="s">
        <v>34</v>
      </c>
      <c r="N6" s="65" t="s">
        <v>35</v>
      </c>
      <c r="O6" s="66" t="s">
        <v>36</v>
      </c>
      <c r="P6" s="15" t="s">
        <v>48</v>
      </c>
      <c r="Q6" s="16" t="s">
        <v>36</v>
      </c>
      <c r="R6" s="16" t="s">
        <v>53</v>
      </c>
      <c r="S6" s="19" t="s">
        <v>44</v>
      </c>
      <c r="T6" s="20" t="s">
        <v>36</v>
      </c>
      <c r="U6" s="16" t="s">
        <v>53</v>
      </c>
      <c r="V6" s="16" t="s">
        <v>37</v>
      </c>
      <c r="W6" s="67" t="s">
        <v>53</v>
      </c>
      <c r="X6" s="16" t="s">
        <v>38</v>
      </c>
      <c r="Y6" s="17" t="s">
        <v>39</v>
      </c>
      <c r="Z6" s="74" t="s">
        <v>53</v>
      </c>
      <c r="AA6" s="16" t="s">
        <v>40</v>
      </c>
      <c r="AB6" s="16" t="s">
        <v>41</v>
      </c>
      <c r="AC6" s="9" t="s">
        <v>42</v>
      </c>
      <c r="AD6" s="9" t="s">
        <v>42</v>
      </c>
      <c r="AE6" s="7" t="s">
        <v>42</v>
      </c>
      <c r="AF6" s="53" t="s">
        <v>42</v>
      </c>
      <c r="AG6" s="54" t="s">
        <v>42</v>
      </c>
      <c r="AH6" s="54" t="s">
        <v>42</v>
      </c>
      <c r="AI6" s="54" t="s">
        <v>42</v>
      </c>
      <c r="AJ6" s="54" t="s">
        <v>42</v>
      </c>
      <c r="AK6" s="55" t="s">
        <v>42</v>
      </c>
      <c r="AL6" s="60" t="s">
        <v>42</v>
      </c>
      <c r="AM6" s="61" t="s">
        <v>42</v>
      </c>
      <c r="AN6" s="62" t="s">
        <v>42</v>
      </c>
      <c r="AO6" s="13"/>
      <c r="AP6" s="92" t="s">
        <v>776</v>
      </c>
    </row>
    <row r="7" spans="1:42" x14ac:dyDescent="0.25">
      <c r="A7" s="6" t="s">
        <v>27</v>
      </c>
      <c r="B7" s="6" t="s">
        <v>28</v>
      </c>
      <c r="C7" s="6" t="s">
        <v>28</v>
      </c>
      <c r="D7" s="5">
        <f t="shared" si="0"/>
        <v>3</v>
      </c>
      <c r="E7" s="6" t="s">
        <v>29</v>
      </c>
      <c r="F7" s="79" t="s">
        <v>30</v>
      </c>
      <c r="G7" s="80">
        <v>3</v>
      </c>
      <c r="H7" s="59" t="s">
        <v>31</v>
      </c>
      <c r="I7" s="44" t="s">
        <v>31</v>
      </c>
      <c r="J7" s="44" t="s">
        <v>32</v>
      </c>
      <c r="K7" s="44" t="s">
        <v>31</v>
      </c>
      <c r="L7" s="44" t="s">
        <v>33</v>
      </c>
      <c r="M7" s="45" t="s">
        <v>34</v>
      </c>
      <c r="N7" s="65" t="s">
        <v>35</v>
      </c>
      <c r="O7" s="66" t="s">
        <v>36</v>
      </c>
      <c r="P7" s="15" t="s">
        <v>48</v>
      </c>
      <c r="Q7" s="16" t="s">
        <v>36</v>
      </c>
      <c r="R7" s="16" t="s">
        <v>43</v>
      </c>
      <c r="S7" s="19" t="s">
        <v>44</v>
      </c>
      <c r="T7" s="20" t="s">
        <v>36</v>
      </c>
      <c r="U7" s="16" t="s">
        <v>43</v>
      </c>
      <c r="V7" s="16" t="s">
        <v>37</v>
      </c>
      <c r="W7" s="16" t="s">
        <v>43</v>
      </c>
      <c r="X7" s="16" t="s">
        <v>38</v>
      </c>
      <c r="Y7" s="17" t="s">
        <v>39</v>
      </c>
      <c r="Z7" s="20" t="s">
        <v>43</v>
      </c>
      <c r="AA7" s="16" t="s">
        <v>40</v>
      </c>
      <c r="AB7" s="16" t="s">
        <v>41</v>
      </c>
      <c r="AC7" s="9" t="s">
        <v>42</v>
      </c>
      <c r="AD7" s="9" t="s">
        <v>42</v>
      </c>
      <c r="AE7" s="7" t="s">
        <v>42</v>
      </c>
      <c r="AF7" s="53" t="s">
        <v>42</v>
      </c>
      <c r="AG7" s="54" t="s">
        <v>42</v>
      </c>
      <c r="AH7" s="54" t="s">
        <v>42</v>
      </c>
      <c r="AI7" s="54" t="s">
        <v>42</v>
      </c>
      <c r="AJ7" s="54" t="s">
        <v>42</v>
      </c>
      <c r="AK7" s="55" t="s">
        <v>42</v>
      </c>
      <c r="AL7" s="60" t="s">
        <v>42</v>
      </c>
      <c r="AM7" s="61" t="s">
        <v>42</v>
      </c>
      <c r="AN7" s="62" t="s">
        <v>42</v>
      </c>
      <c r="AO7" s="13"/>
      <c r="AP7" s="72" t="s">
        <v>777</v>
      </c>
    </row>
    <row r="8" spans="1:42" x14ac:dyDescent="0.25">
      <c r="A8" s="6" t="s">
        <v>27</v>
      </c>
      <c r="B8" s="6" t="s">
        <v>27</v>
      </c>
      <c r="C8" s="6" t="s">
        <v>28</v>
      </c>
      <c r="D8" s="5">
        <f t="shared" si="0"/>
        <v>3</v>
      </c>
      <c r="E8" s="6" t="s">
        <v>29</v>
      </c>
      <c r="F8" s="79" t="s">
        <v>30</v>
      </c>
      <c r="G8" s="80">
        <v>3</v>
      </c>
      <c r="H8" s="59" t="s">
        <v>31</v>
      </c>
      <c r="I8" s="44" t="s">
        <v>31</v>
      </c>
      <c r="J8" s="44" t="s">
        <v>32</v>
      </c>
      <c r="K8" s="44" t="s">
        <v>31</v>
      </c>
      <c r="L8" s="44" t="s">
        <v>33</v>
      </c>
      <c r="M8" s="45" t="s">
        <v>34</v>
      </c>
      <c r="N8" s="65" t="s">
        <v>35</v>
      </c>
      <c r="O8" s="66" t="s">
        <v>36</v>
      </c>
      <c r="P8" s="15" t="s">
        <v>48</v>
      </c>
      <c r="Q8" s="16" t="s">
        <v>36</v>
      </c>
      <c r="R8" s="47" t="s">
        <v>43</v>
      </c>
      <c r="S8" s="19" t="s">
        <v>44</v>
      </c>
      <c r="T8" s="20" t="s">
        <v>36</v>
      </c>
      <c r="U8" s="47" t="s">
        <v>43</v>
      </c>
      <c r="V8" s="16" t="s">
        <v>37</v>
      </c>
      <c r="W8" s="47" t="s">
        <v>43</v>
      </c>
      <c r="X8" s="16" t="s">
        <v>38</v>
      </c>
      <c r="Y8" s="17" t="s">
        <v>39</v>
      </c>
      <c r="Z8" s="47" t="s">
        <v>43</v>
      </c>
      <c r="AA8" s="16" t="s">
        <v>40</v>
      </c>
      <c r="AB8" s="16" t="s">
        <v>41</v>
      </c>
      <c r="AC8" s="9" t="s">
        <v>42</v>
      </c>
      <c r="AD8" s="9" t="s">
        <v>42</v>
      </c>
      <c r="AE8" s="7" t="s">
        <v>42</v>
      </c>
      <c r="AF8" s="53" t="s">
        <v>42</v>
      </c>
      <c r="AG8" s="54" t="s">
        <v>42</v>
      </c>
      <c r="AH8" s="54" t="s">
        <v>42</v>
      </c>
      <c r="AI8" s="54" t="s">
        <v>42</v>
      </c>
      <c r="AJ8" s="54" t="s">
        <v>42</v>
      </c>
      <c r="AK8" s="55" t="s">
        <v>42</v>
      </c>
      <c r="AL8" s="60" t="s">
        <v>42</v>
      </c>
      <c r="AM8" s="61" t="s">
        <v>42</v>
      </c>
      <c r="AN8" s="62" t="s">
        <v>42</v>
      </c>
      <c r="AO8" s="13"/>
      <c r="AP8" s="72" t="s">
        <v>777</v>
      </c>
    </row>
    <row r="9" spans="1:42" x14ac:dyDescent="0.25">
      <c r="A9" s="6" t="s">
        <v>27</v>
      </c>
      <c r="B9" s="6" t="s">
        <v>28</v>
      </c>
      <c r="C9" s="6" t="s">
        <v>28</v>
      </c>
      <c r="D9" s="5">
        <f t="shared" si="0"/>
        <v>4</v>
      </c>
      <c r="E9" s="6" t="s">
        <v>45</v>
      </c>
      <c r="F9" s="79" t="s">
        <v>871</v>
      </c>
      <c r="G9" s="80">
        <v>4</v>
      </c>
      <c r="H9" s="59" t="s">
        <v>31</v>
      </c>
      <c r="I9" s="44" t="s">
        <v>31</v>
      </c>
      <c r="J9" s="44" t="s">
        <v>32</v>
      </c>
      <c r="K9" s="44" t="s">
        <v>31</v>
      </c>
      <c r="L9" s="44" t="s">
        <v>872</v>
      </c>
      <c r="M9" s="45" t="s">
        <v>46</v>
      </c>
      <c r="N9" s="91" t="s">
        <v>31</v>
      </c>
      <c r="O9" s="44" t="s">
        <v>873</v>
      </c>
      <c r="P9" s="44" t="s">
        <v>789</v>
      </c>
      <c r="Q9" s="67" t="s">
        <v>874</v>
      </c>
      <c r="R9" s="16" t="s">
        <v>38</v>
      </c>
      <c r="S9" s="7" t="s">
        <v>23</v>
      </c>
      <c r="T9" s="12" t="s">
        <v>875</v>
      </c>
      <c r="U9" s="16" t="s">
        <v>40</v>
      </c>
      <c r="V9" s="9" t="s">
        <v>22</v>
      </c>
      <c r="W9" s="9" t="s">
        <v>42</v>
      </c>
      <c r="X9" s="9" t="s">
        <v>42</v>
      </c>
      <c r="Y9" s="10" t="s">
        <v>42</v>
      </c>
      <c r="Z9" s="12" t="s">
        <v>42</v>
      </c>
      <c r="AA9" s="16" t="s">
        <v>42</v>
      </c>
      <c r="AB9" s="9" t="s">
        <v>42</v>
      </c>
      <c r="AC9" s="9" t="s">
        <v>42</v>
      </c>
      <c r="AD9" s="9" t="s">
        <v>42</v>
      </c>
      <c r="AE9" s="7" t="s">
        <v>42</v>
      </c>
      <c r="AF9" s="53" t="s">
        <v>42</v>
      </c>
      <c r="AG9" s="54" t="s">
        <v>42</v>
      </c>
      <c r="AH9" s="54" t="s">
        <v>42</v>
      </c>
      <c r="AI9" s="54" t="s">
        <v>42</v>
      </c>
      <c r="AJ9" s="54" t="s">
        <v>42</v>
      </c>
      <c r="AK9" s="55" t="s">
        <v>42</v>
      </c>
      <c r="AL9" s="60" t="s">
        <v>42</v>
      </c>
      <c r="AM9" s="61" t="s">
        <v>42</v>
      </c>
      <c r="AN9" s="62" t="s">
        <v>42</v>
      </c>
      <c r="AO9" s="13"/>
      <c r="AP9" s="72" t="s">
        <v>876</v>
      </c>
    </row>
    <row r="10" spans="1:42" x14ac:dyDescent="0.25">
      <c r="A10" s="6" t="s">
        <v>27</v>
      </c>
      <c r="B10" s="6" t="s">
        <v>27</v>
      </c>
      <c r="C10" s="6" t="s">
        <v>28</v>
      </c>
      <c r="D10" s="5">
        <f t="shared" si="0"/>
        <v>4</v>
      </c>
      <c r="E10" s="6" t="s">
        <v>45</v>
      </c>
      <c r="F10" s="79" t="s">
        <v>871</v>
      </c>
      <c r="G10" s="80">
        <v>4</v>
      </c>
      <c r="H10" s="59" t="s">
        <v>31</v>
      </c>
      <c r="I10" s="44" t="s">
        <v>31</v>
      </c>
      <c r="J10" s="44" t="s">
        <v>32</v>
      </c>
      <c r="K10" s="44" t="s">
        <v>31</v>
      </c>
      <c r="L10" s="44" t="s">
        <v>872</v>
      </c>
      <c r="M10" s="45" t="s">
        <v>46</v>
      </c>
      <c r="N10" s="91" t="s">
        <v>31</v>
      </c>
      <c r="O10" s="44" t="s">
        <v>873</v>
      </c>
      <c r="P10" s="44" t="s">
        <v>789</v>
      </c>
      <c r="Q10" s="67" t="s">
        <v>874</v>
      </c>
      <c r="R10" s="16" t="s">
        <v>38</v>
      </c>
      <c r="S10" s="7" t="s">
        <v>23</v>
      </c>
      <c r="T10" s="12" t="s">
        <v>875</v>
      </c>
      <c r="U10" s="16" t="s">
        <v>40</v>
      </c>
      <c r="V10" s="9" t="s">
        <v>22</v>
      </c>
      <c r="W10" s="9" t="s">
        <v>42</v>
      </c>
      <c r="X10" s="9" t="s">
        <v>42</v>
      </c>
      <c r="Y10" s="10" t="s">
        <v>42</v>
      </c>
      <c r="Z10" s="12" t="s">
        <v>42</v>
      </c>
      <c r="AA10" s="16" t="s">
        <v>42</v>
      </c>
      <c r="AB10" s="9" t="s">
        <v>42</v>
      </c>
      <c r="AC10" s="9" t="s">
        <v>42</v>
      </c>
      <c r="AD10" s="9" t="s">
        <v>42</v>
      </c>
      <c r="AE10" s="7" t="s">
        <v>42</v>
      </c>
      <c r="AF10" s="53" t="s">
        <v>42</v>
      </c>
      <c r="AG10" s="54" t="s">
        <v>42</v>
      </c>
      <c r="AH10" s="54" t="s">
        <v>42</v>
      </c>
      <c r="AI10" s="54" t="s">
        <v>42</v>
      </c>
      <c r="AJ10" s="54" t="s">
        <v>42</v>
      </c>
      <c r="AK10" s="55" t="s">
        <v>42</v>
      </c>
      <c r="AL10" s="60" t="s">
        <v>42</v>
      </c>
      <c r="AM10" s="61" t="s">
        <v>42</v>
      </c>
      <c r="AN10" s="62" t="s">
        <v>42</v>
      </c>
      <c r="AO10" s="13"/>
      <c r="AP10" s="72" t="s">
        <v>876</v>
      </c>
    </row>
    <row r="11" spans="1:42" ht="15" customHeight="1" x14ac:dyDescent="0.25">
      <c r="A11" s="6" t="s">
        <v>27</v>
      </c>
      <c r="B11" s="6" t="s">
        <v>28</v>
      </c>
      <c r="C11" s="6" t="s">
        <v>28</v>
      </c>
      <c r="D11" s="5">
        <f>G11</f>
        <v>5</v>
      </c>
      <c r="E11" s="6" t="s">
        <v>45</v>
      </c>
      <c r="F11" s="79" t="s">
        <v>871</v>
      </c>
      <c r="G11" s="80">
        <v>5</v>
      </c>
      <c r="H11" s="59" t="s">
        <v>31</v>
      </c>
      <c r="I11" s="44" t="s">
        <v>31</v>
      </c>
      <c r="J11" s="44" t="s">
        <v>32</v>
      </c>
      <c r="K11" s="44" t="s">
        <v>31</v>
      </c>
      <c r="L11" s="44" t="s">
        <v>872</v>
      </c>
      <c r="M11" s="45" t="s">
        <v>46</v>
      </c>
      <c r="N11" s="91" t="s">
        <v>31</v>
      </c>
      <c r="O11" s="44" t="s">
        <v>873</v>
      </c>
      <c r="P11" s="44" t="s">
        <v>789</v>
      </c>
      <c r="Q11" s="67" t="s">
        <v>874</v>
      </c>
      <c r="R11" s="16" t="s">
        <v>53</v>
      </c>
      <c r="S11" s="7" t="s">
        <v>47</v>
      </c>
      <c r="T11" s="12" t="s">
        <v>875</v>
      </c>
      <c r="U11" s="16" t="s">
        <v>53</v>
      </c>
      <c r="V11" s="16" t="s">
        <v>48</v>
      </c>
      <c r="W11" s="67" t="s">
        <v>53</v>
      </c>
      <c r="X11" s="16" t="s">
        <v>38</v>
      </c>
      <c r="Y11" s="17" t="s">
        <v>39</v>
      </c>
      <c r="Z11" s="74" t="s">
        <v>53</v>
      </c>
      <c r="AA11" s="16" t="s">
        <v>40</v>
      </c>
      <c r="AB11" s="16" t="s">
        <v>41</v>
      </c>
      <c r="AC11" s="9" t="s">
        <v>42</v>
      </c>
      <c r="AD11" s="9" t="s">
        <v>42</v>
      </c>
      <c r="AE11" s="7" t="s">
        <v>42</v>
      </c>
      <c r="AF11" s="53" t="s">
        <v>42</v>
      </c>
      <c r="AG11" s="54" t="s">
        <v>42</v>
      </c>
      <c r="AH11" s="54" t="s">
        <v>42</v>
      </c>
      <c r="AI11" s="54" t="s">
        <v>42</v>
      </c>
      <c r="AJ11" s="54" t="s">
        <v>42</v>
      </c>
      <c r="AK11" s="55" t="s">
        <v>42</v>
      </c>
      <c r="AL11" s="60" t="s">
        <v>42</v>
      </c>
      <c r="AM11" s="61" t="s">
        <v>42</v>
      </c>
      <c r="AN11" s="62" t="s">
        <v>42</v>
      </c>
      <c r="AO11" s="13"/>
      <c r="AP11" s="72" t="s">
        <v>877</v>
      </c>
    </row>
    <row r="12" spans="1:42" ht="15" customHeight="1" x14ac:dyDescent="0.25">
      <c r="A12" s="6" t="s">
        <v>27</v>
      </c>
      <c r="B12" s="6" t="s">
        <v>28</v>
      </c>
      <c r="C12" s="6" t="s">
        <v>28</v>
      </c>
      <c r="D12" s="5">
        <f t="shared" si="0"/>
        <v>6</v>
      </c>
      <c r="E12" s="6" t="s">
        <v>45</v>
      </c>
      <c r="F12" s="79" t="s">
        <v>871</v>
      </c>
      <c r="G12" s="80">
        <v>6</v>
      </c>
      <c r="H12" s="59" t="s">
        <v>31</v>
      </c>
      <c r="I12" s="44" t="s">
        <v>31</v>
      </c>
      <c r="J12" s="44" t="s">
        <v>32</v>
      </c>
      <c r="K12" s="44" t="s">
        <v>31</v>
      </c>
      <c r="L12" s="44" t="s">
        <v>872</v>
      </c>
      <c r="M12" s="45" t="s">
        <v>46</v>
      </c>
      <c r="N12" s="91" t="s">
        <v>31</v>
      </c>
      <c r="O12" s="44" t="s">
        <v>873</v>
      </c>
      <c r="P12" s="44" t="s">
        <v>789</v>
      </c>
      <c r="Q12" s="67" t="s">
        <v>874</v>
      </c>
      <c r="R12" s="16" t="s">
        <v>43</v>
      </c>
      <c r="S12" s="7" t="s">
        <v>47</v>
      </c>
      <c r="T12" s="12" t="s">
        <v>875</v>
      </c>
      <c r="U12" s="16" t="s">
        <v>43</v>
      </c>
      <c r="V12" s="16" t="s">
        <v>48</v>
      </c>
      <c r="W12" s="16" t="s">
        <v>43</v>
      </c>
      <c r="X12" s="16" t="s">
        <v>38</v>
      </c>
      <c r="Y12" s="17" t="s">
        <v>39</v>
      </c>
      <c r="Z12" s="20" t="s">
        <v>43</v>
      </c>
      <c r="AA12" s="16" t="s">
        <v>40</v>
      </c>
      <c r="AB12" s="16" t="s">
        <v>41</v>
      </c>
      <c r="AC12" s="9" t="s">
        <v>42</v>
      </c>
      <c r="AD12" s="9" t="s">
        <v>42</v>
      </c>
      <c r="AE12" s="7" t="s">
        <v>42</v>
      </c>
      <c r="AF12" s="53" t="s">
        <v>42</v>
      </c>
      <c r="AG12" s="54" t="s">
        <v>42</v>
      </c>
      <c r="AH12" s="54" t="s">
        <v>42</v>
      </c>
      <c r="AI12" s="54" t="s">
        <v>42</v>
      </c>
      <c r="AJ12" s="54" t="s">
        <v>42</v>
      </c>
      <c r="AK12" s="55" t="s">
        <v>42</v>
      </c>
      <c r="AL12" s="60" t="s">
        <v>42</v>
      </c>
      <c r="AM12" s="61" t="s">
        <v>42</v>
      </c>
      <c r="AN12" s="62" t="s">
        <v>42</v>
      </c>
      <c r="AO12" s="13"/>
      <c r="AP12" s="72" t="s">
        <v>878</v>
      </c>
    </row>
    <row r="13" spans="1:42" ht="15" customHeight="1" x14ac:dyDescent="0.25">
      <c r="A13" s="6" t="s">
        <v>27</v>
      </c>
      <c r="B13" s="6" t="s">
        <v>27</v>
      </c>
      <c r="C13" s="6" t="s">
        <v>28</v>
      </c>
      <c r="D13" s="5">
        <f t="shared" si="0"/>
        <v>6</v>
      </c>
      <c r="E13" s="6" t="s">
        <v>45</v>
      </c>
      <c r="F13" s="79" t="s">
        <v>871</v>
      </c>
      <c r="G13" s="80">
        <v>6</v>
      </c>
      <c r="H13" s="59" t="s">
        <v>31</v>
      </c>
      <c r="I13" s="44" t="s">
        <v>31</v>
      </c>
      <c r="J13" s="44" t="s">
        <v>32</v>
      </c>
      <c r="K13" s="44" t="s">
        <v>31</v>
      </c>
      <c r="L13" s="44" t="s">
        <v>872</v>
      </c>
      <c r="M13" s="45" t="s">
        <v>46</v>
      </c>
      <c r="N13" s="91" t="s">
        <v>31</v>
      </c>
      <c r="O13" s="44" t="s">
        <v>873</v>
      </c>
      <c r="P13" s="44" t="s">
        <v>789</v>
      </c>
      <c r="Q13" s="67" t="s">
        <v>874</v>
      </c>
      <c r="R13" s="16" t="s">
        <v>43</v>
      </c>
      <c r="S13" s="7" t="s">
        <v>47</v>
      </c>
      <c r="T13" s="12" t="s">
        <v>875</v>
      </c>
      <c r="U13" s="16" t="s">
        <v>43</v>
      </c>
      <c r="V13" s="16" t="s">
        <v>48</v>
      </c>
      <c r="W13" s="16" t="s">
        <v>43</v>
      </c>
      <c r="X13" s="16" t="s">
        <v>38</v>
      </c>
      <c r="Y13" s="17" t="s">
        <v>39</v>
      </c>
      <c r="Z13" s="20" t="s">
        <v>43</v>
      </c>
      <c r="AA13" s="16" t="s">
        <v>40</v>
      </c>
      <c r="AB13" s="16" t="s">
        <v>41</v>
      </c>
      <c r="AC13" s="9" t="s">
        <v>42</v>
      </c>
      <c r="AD13" s="9" t="s">
        <v>42</v>
      </c>
      <c r="AE13" s="7" t="s">
        <v>42</v>
      </c>
      <c r="AF13" s="53" t="s">
        <v>42</v>
      </c>
      <c r="AG13" s="54" t="s">
        <v>42</v>
      </c>
      <c r="AH13" s="54" t="s">
        <v>42</v>
      </c>
      <c r="AI13" s="54" t="s">
        <v>42</v>
      </c>
      <c r="AJ13" s="54" t="s">
        <v>42</v>
      </c>
      <c r="AK13" s="55" t="s">
        <v>42</v>
      </c>
      <c r="AL13" s="60" t="s">
        <v>42</v>
      </c>
      <c r="AM13" s="61" t="s">
        <v>42</v>
      </c>
      <c r="AN13" s="62" t="s">
        <v>42</v>
      </c>
      <c r="AO13" s="13"/>
      <c r="AP13" s="72" t="s">
        <v>879</v>
      </c>
    </row>
    <row r="14" spans="1:42" s="14" customFormat="1" ht="15" customHeight="1" x14ac:dyDescent="0.25">
      <c r="A14" s="6" t="s">
        <v>28</v>
      </c>
      <c r="B14" s="6" t="s">
        <v>27</v>
      </c>
      <c r="C14" s="6" t="s">
        <v>28</v>
      </c>
      <c r="D14" s="5">
        <f t="shared" si="0"/>
        <v>7</v>
      </c>
      <c r="E14" s="6" t="s">
        <v>45</v>
      </c>
      <c r="F14" s="79" t="s">
        <v>880</v>
      </c>
      <c r="G14" s="80">
        <v>7</v>
      </c>
      <c r="H14" s="8" t="s">
        <v>49</v>
      </c>
      <c r="I14" s="9" t="s">
        <v>50</v>
      </c>
      <c r="J14" s="9" t="s">
        <v>22</v>
      </c>
      <c r="K14" s="9" t="s">
        <v>42</v>
      </c>
      <c r="L14" s="9" t="s">
        <v>42</v>
      </c>
      <c r="M14" s="10" t="s">
        <v>42</v>
      </c>
      <c r="N14" s="11" t="s">
        <v>42</v>
      </c>
      <c r="O14" s="9" t="s">
        <v>42</v>
      </c>
      <c r="P14" s="9" t="s">
        <v>42</v>
      </c>
      <c r="Q14" s="9" t="s">
        <v>42</v>
      </c>
      <c r="R14" s="9" t="s">
        <v>42</v>
      </c>
      <c r="S14" s="7" t="s">
        <v>42</v>
      </c>
      <c r="T14" s="12" t="s">
        <v>42</v>
      </c>
      <c r="U14" s="9" t="s">
        <v>42</v>
      </c>
      <c r="V14" s="9" t="s">
        <v>42</v>
      </c>
      <c r="W14" s="9" t="s">
        <v>42</v>
      </c>
      <c r="X14" s="9" t="s">
        <v>42</v>
      </c>
      <c r="Y14" s="10" t="s">
        <v>42</v>
      </c>
      <c r="Z14" s="12" t="s">
        <v>42</v>
      </c>
      <c r="AA14" s="9" t="s">
        <v>42</v>
      </c>
      <c r="AB14" s="9" t="s">
        <v>42</v>
      </c>
      <c r="AC14" s="9" t="s">
        <v>42</v>
      </c>
      <c r="AD14" s="9" t="s">
        <v>42</v>
      </c>
      <c r="AE14" s="7" t="s">
        <v>42</v>
      </c>
      <c r="AF14" s="53" t="s">
        <v>42</v>
      </c>
      <c r="AG14" s="54" t="s">
        <v>42</v>
      </c>
      <c r="AH14" s="54" t="s">
        <v>42</v>
      </c>
      <c r="AI14" s="54" t="s">
        <v>42</v>
      </c>
      <c r="AJ14" s="54" t="s">
        <v>42</v>
      </c>
      <c r="AK14" s="55" t="s">
        <v>42</v>
      </c>
      <c r="AL14" s="60" t="s">
        <v>42</v>
      </c>
      <c r="AM14" s="61" t="s">
        <v>42</v>
      </c>
      <c r="AN14" s="62" t="s">
        <v>42</v>
      </c>
      <c r="AO14" s="13" t="s">
        <v>51</v>
      </c>
      <c r="AP14" s="72" t="s">
        <v>778</v>
      </c>
    </row>
    <row r="15" spans="1:42" s="14" customFormat="1" ht="15" customHeight="1" x14ac:dyDescent="0.25">
      <c r="A15" s="6" t="s">
        <v>27</v>
      </c>
      <c r="B15" s="6" t="s">
        <v>27</v>
      </c>
      <c r="C15" s="6" t="s">
        <v>28</v>
      </c>
      <c r="D15" s="5">
        <f t="shared" si="0"/>
        <v>7</v>
      </c>
      <c r="E15" s="6" t="s">
        <v>45</v>
      </c>
      <c r="F15" s="79" t="s">
        <v>880</v>
      </c>
      <c r="G15" s="80">
        <v>7</v>
      </c>
      <c r="H15" s="8" t="s">
        <v>49</v>
      </c>
      <c r="I15" s="9" t="s">
        <v>50</v>
      </c>
      <c r="J15" s="9" t="s">
        <v>22</v>
      </c>
      <c r="K15" s="9" t="s">
        <v>42</v>
      </c>
      <c r="L15" s="9" t="s">
        <v>42</v>
      </c>
      <c r="M15" s="10" t="s">
        <v>42</v>
      </c>
      <c r="N15" s="11" t="s">
        <v>42</v>
      </c>
      <c r="O15" s="9" t="s">
        <v>42</v>
      </c>
      <c r="P15" s="9" t="s">
        <v>42</v>
      </c>
      <c r="Q15" s="9" t="s">
        <v>42</v>
      </c>
      <c r="R15" s="9" t="s">
        <v>42</v>
      </c>
      <c r="S15" s="7" t="s">
        <v>42</v>
      </c>
      <c r="T15" s="12" t="s">
        <v>42</v>
      </c>
      <c r="U15" s="9" t="s">
        <v>42</v>
      </c>
      <c r="V15" s="9" t="s">
        <v>42</v>
      </c>
      <c r="W15" s="9" t="s">
        <v>42</v>
      </c>
      <c r="X15" s="9" t="s">
        <v>42</v>
      </c>
      <c r="Y15" s="10" t="s">
        <v>42</v>
      </c>
      <c r="Z15" s="12" t="s">
        <v>42</v>
      </c>
      <c r="AA15" s="9" t="s">
        <v>42</v>
      </c>
      <c r="AB15" s="9" t="s">
        <v>42</v>
      </c>
      <c r="AC15" s="9" t="s">
        <v>42</v>
      </c>
      <c r="AD15" s="9" t="s">
        <v>42</v>
      </c>
      <c r="AE15" s="7" t="s">
        <v>42</v>
      </c>
      <c r="AF15" s="53" t="s">
        <v>42</v>
      </c>
      <c r="AG15" s="54" t="s">
        <v>42</v>
      </c>
      <c r="AH15" s="54" t="s">
        <v>42</v>
      </c>
      <c r="AI15" s="54" t="s">
        <v>42</v>
      </c>
      <c r="AJ15" s="54" t="s">
        <v>42</v>
      </c>
      <c r="AK15" s="55" t="s">
        <v>42</v>
      </c>
      <c r="AL15" s="60" t="s">
        <v>42</v>
      </c>
      <c r="AM15" s="61" t="s">
        <v>42</v>
      </c>
      <c r="AN15" s="62" t="s">
        <v>42</v>
      </c>
      <c r="AO15" s="13" t="s">
        <v>51</v>
      </c>
      <c r="AP15" s="72" t="s">
        <v>778</v>
      </c>
    </row>
    <row r="16" spans="1:42" ht="15" customHeight="1" x14ac:dyDescent="0.25">
      <c r="A16" s="6" t="s">
        <v>28</v>
      </c>
      <c r="B16" s="6" t="s">
        <v>27</v>
      </c>
      <c r="C16" s="6" t="s">
        <v>28</v>
      </c>
      <c r="D16" s="5">
        <f t="shared" si="0"/>
        <v>8</v>
      </c>
      <c r="E16" s="6" t="s">
        <v>29</v>
      </c>
      <c r="F16" s="79" t="s">
        <v>30</v>
      </c>
      <c r="G16" s="80">
        <v>8</v>
      </c>
      <c r="H16" s="59" t="s">
        <v>31</v>
      </c>
      <c r="I16" s="44" t="s">
        <v>31</v>
      </c>
      <c r="J16" s="44" t="s">
        <v>32</v>
      </c>
      <c r="K16" s="9" t="s">
        <v>35</v>
      </c>
      <c r="L16" s="9" t="s">
        <v>38</v>
      </c>
      <c r="M16" s="90" t="s">
        <v>23</v>
      </c>
      <c r="N16" s="11" t="s">
        <v>35</v>
      </c>
      <c r="O16" s="16" t="s">
        <v>40</v>
      </c>
      <c r="P16" s="6" t="s">
        <v>22</v>
      </c>
      <c r="Q16" s="9" t="s">
        <v>42</v>
      </c>
      <c r="R16" s="9" t="s">
        <v>42</v>
      </c>
      <c r="S16" s="7" t="s">
        <v>42</v>
      </c>
      <c r="T16" s="12" t="s">
        <v>42</v>
      </c>
      <c r="U16" s="9" t="s">
        <v>42</v>
      </c>
      <c r="V16" s="9" t="s">
        <v>42</v>
      </c>
      <c r="W16" s="9" t="s">
        <v>42</v>
      </c>
      <c r="X16" s="9" t="s">
        <v>42</v>
      </c>
      <c r="Y16" s="10" t="s">
        <v>42</v>
      </c>
      <c r="Z16" s="12" t="s">
        <v>42</v>
      </c>
      <c r="AA16" s="9" t="s">
        <v>42</v>
      </c>
      <c r="AB16" s="9" t="s">
        <v>42</v>
      </c>
      <c r="AC16" s="9" t="s">
        <v>42</v>
      </c>
      <c r="AD16" s="9" t="s">
        <v>42</v>
      </c>
      <c r="AE16" s="7" t="s">
        <v>42</v>
      </c>
      <c r="AF16" s="53" t="s">
        <v>42</v>
      </c>
      <c r="AG16" s="54" t="s">
        <v>42</v>
      </c>
      <c r="AH16" s="54" t="s">
        <v>42</v>
      </c>
      <c r="AI16" s="54" t="s">
        <v>42</v>
      </c>
      <c r="AJ16" s="54" t="s">
        <v>42</v>
      </c>
      <c r="AK16" s="55" t="s">
        <v>42</v>
      </c>
      <c r="AL16" s="60" t="s">
        <v>42</v>
      </c>
      <c r="AM16" s="61" t="s">
        <v>42</v>
      </c>
      <c r="AN16" s="62" t="s">
        <v>42</v>
      </c>
      <c r="AO16" s="64" t="s">
        <v>780</v>
      </c>
      <c r="AP16" s="93" t="s">
        <v>779</v>
      </c>
    </row>
    <row r="17" spans="1:42" s="14" customFormat="1" ht="15" customHeight="1" x14ac:dyDescent="0.25">
      <c r="A17" s="6" t="s">
        <v>28</v>
      </c>
      <c r="B17" s="6" t="s">
        <v>27</v>
      </c>
      <c r="C17" s="6" t="s">
        <v>27</v>
      </c>
      <c r="D17" s="5">
        <f t="shared" si="0"/>
        <v>8</v>
      </c>
      <c r="E17" s="15" t="s">
        <v>29</v>
      </c>
      <c r="F17" s="79" t="s">
        <v>30</v>
      </c>
      <c r="G17" s="80">
        <v>8</v>
      </c>
      <c r="H17" s="59" t="s">
        <v>31</v>
      </c>
      <c r="I17" s="44" t="s">
        <v>31</v>
      </c>
      <c r="J17" s="44" t="s">
        <v>32</v>
      </c>
      <c r="K17" s="9" t="s">
        <v>35</v>
      </c>
      <c r="L17" s="9" t="s">
        <v>38</v>
      </c>
      <c r="M17" s="90" t="s">
        <v>23</v>
      </c>
      <c r="N17" s="11" t="s">
        <v>35</v>
      </c>
      <c r="O17" s="16" t="s">
        <v>40</v>
      </c>
      <c r="P17" s="6" t="s">
        <v>22</v>
      </c>
      <c r="Q17" s="23" t="s">
        <v>42</v>
      </c>
      <c r="R17" s="23" t="s">
        <v>42</v>
      </c>
      <c r="S17" s="24" t="s">
        <v>42</v>
      </c>
      <c r="T17" s="25" t="s">
        <v>42</v>
      </c>
      <c r="U17" s="23" t="s">
        <v>42</v>
      </c>
      <c r="V17" s="23" t="s">
        <v>42</v>
      </c>
      <c r="W17" s="9" t="s">
        <v>42</v>
      </c>
      <c r="X17" s="9" t="s">
        <v>42</v>
      </c>
      <c r="Y17" s="10" t="s">
        <v>42</v>
      </c>
      <c r="Z17" s="12" t="s">
        <v>42</v>
      </c>
      <c r="AA17" s="9" t="s">
        <v>42</v>
      </c>
      <c r="AB17" s="9" t="s">
        <v>42</v>
      </c>
      <c r="AC17" s="9" t="s">
        <v>42</v>
      </c>
      <c r="AD17" s="9" t="s">
        <v>42</v>
      </c>
      <c r="AE17" s="7" t="s">
        <v>42</v>
      </c>
      <c r="AF17" s="53" t="s">
        <v>42</v>
      </c>
      <c r="AG17" s="54" t="s">
        <v>42</v>
      </c>
      <c r="AH17" s="54" t="s">
        <v>42</v>
      </c>
      <c r="AI17" s="54" t="s">
        <v>42</v>
      </c>
      <c r="AJ17" s="54" t="s">
        <v>42</v>
      </c>
      <c r="AK17" s="55" t="s">
        <v>42</v>
      </c>
      <c r="AL17" s="60" t="s">
        <v>42</v>
      </c>
      <c r="AM17" s="61" t="s">
        <v>42</v>
      </c>
      <c r="AN17" s="62" t="s">
        <v>42</v>
      </c>
      <c r="AO17" s="64" t="s">
        <v>780</v>
      </c>
      <c r="AP17" s="93" t="s">
        <v>779</v>
      </c>
    </row>
    <row r="18" spans="1:42" s="14" customFormat="1" ht="15" customHeight="1" x14ac:dyDescent="0.25">
      <c r="A18" s="6" t="s">
        <v>28</v>
      </c>
      <c r="B18" s="6" t="s">
        <v>27</v>
      </c>
      <c r="C18" s="6" t="s">
        <v>28</v>
      </c>
      <c r="D18" s="5">
        <f t="shared" si="0"/>
        <v>9</v>
      </c>
      <c r="E18" s="15" t="s">
        <v>45</v>
      </c>
      <c r="F18" s="79" t="s">
        <v>881</v>
      </c>
      <c r="G18" s="80">
        <v>9</v>
      </c>
      <c r="H18" s="59" t="s">
        <v>31</v>
      </c>
      <c r="I18" s="44" t="s">
        <v>882</v>
      </c>
      <c r="J18" s="44" t="s">
        <v>789</v>
      </c>
      <c r="K18" s="6" t="s">
        <v>883</v>
      </c>
      <c r="L18" s="9" t="s">
        <v>38</v>
      </c>
      <c r="M18" s="10" t="s">
        <v>23</v>
      </c>
      <c r="N18" s="11" t="s">
        <v>884</v>
      </c>
      <c r="O18" s="16" t="s">
        <v>40</v>
      </c>
      <c r="P18" s="9" t="s">
        <v>22</v>
      </c>
      <c r="Q18" s="9" t="s">
        <v>42</v>
      </c>
      <c r="R18" s="9" t="s">
        <v>42</v>
      </c>
      <c r="S18" s="7" t="s">
        <v>42</v>
      </c>
      <c r="T18" s="12" t="s">
        <v>42</v>
      </c>
      <c r="U18" s="9" t="s">
        <v>42</v>
      </c>
      <c r="V18" s="9" t="s">
        <v>42</v>
      </c>
      <c r="W18" s="9" t="s">
        <v>42</v>
      </c>
      <c r="X18" s="9" t="s">
        <v>42</v>
      </c>
      <c r="Y18" s="10" t="s">
        <v>42</v>
      </c>
      <c r="Z18" s="12" t="s">
        <v>42</v>
      </c>
      <c r="AA18" s="9" t="s">
        <v>42</v>
      </c>
      <c r="AB18" s="9" t="s">
        <v>42</v>
      </c>
      <c r="AC18" s="9" t="s">
        <v>42</v>
      </c>
      <c r="AD18" s="9" t="s">
        <v>42</v>
      </c>
      <c r="AE18" s="7" t="s">
        <v>42</v>
      </c>
      <c r="AF18" s="53" t="s">
        <v>42</v>
      </c>
      <c r="AG18" s="54" t="s">
        <v>42</v>
      </c>
      <c r="AH18" s="54" t="s">
        <v>42</v>
      </c>
      <c r="AI18" s="54" t="s">
        <v>42</v>
      </c>
      <c r="AJ18" s="54" t="s">
        <v>42</v>
      </c>
      <c r="AK18" s="55" t="s">
        <v>42</v>
      </c>
      <c r="AL18" s="60" t="s">
        <v>42</v>
      </c>
      <c r="AM18" s="61" t="s">
        <v>42</v>
      </c>
      <c r="AN18" s="62" t="s">
        <v>42</v>
      </c>
      <c r="AO18" s="13"/>
      <c r="AP18" s="72" t="s">
        <v>885</v>
      </c>
    </row>
    <row r="19" spans="1:42" s="14" customFormat="1" ht="15" customHeight="1" x14ac:dyDescent="0.25">
      <c r="A19" s="6" t="s">
        <v>28</v>
      </c>
      <c r="B19" s="6" t="s">
        <v>27</v>
      </c>
      <c r="C19" s="6" t="s">
        <v>27</v>
      </c>
      <c r="D19" s="5">
        <f t="shared" si="0"/>
        <v>9</v>
      </c>
      <c r="E19" s="15" t="s">
        <v>45</v>
      </c>
      <c r="F19" s="79" t="s">
        <v>881</v>
      </c>
      <c r="G19" s="80">
        <v>9</v>
      </c>
      <c r="H19" s="59" t="s">
        <v>31</v>
      </c>
      <c r="I19" s="44" t="s">
        <v>882</v>
      </c>
      <c r="J19" s="44" t="s">
        <v>789</v>
      </c>
      <c r="K19" s="6" t="s">
        <v>883</v>
      </c>
      <c r="L19" s="9" t="s">
        <v>38</v>
      </c>
      <c r="M19" s="10" t="s">
        <v>23</v>
      </c>
      <c r="N19" s="11" t="s">
        <v>884</v>
      </c>
      <c r="O19" s="16" t="s">
        <v>40</v>
      </c>
      <c r="P19" s="9" t="s">
        <v>22</v>
      </c>
      <c r="Q19" s="23" t="s">
        <v>42</v>
      </c>
      <c r="R19" s="23" t="s">
        <v>42</v>
      </c>
      <c r="S19" s="24" t="s">
        <v>42</v>
      </c>
      <c r="T19" s="25" t="s">
        <v>42</v>
      </c>
      <c r="U19" s="23" t="s">
        <v>42</v>
      </c>
      <c r="V19" s="23" t="s">
        <v>42</v>
      </c>
      <c r="W19" s="9" t="s">
        <v>42</v>
      </c>
      <c r="X19" s="9" t="s">
        <v>42</v>
      </c>
      <c r="Y19" s="10" t="s">
        <v>42</v>
      </c>
      <c r="Z19" s="12" t="s">
        <v>42</v>
      </c>
      <c r="AA19" s="9" t="s">
        <v>42</v>
      </c>
      <c r="AB19" s="9" t="s">
        <v>42</v>
      </c>
      <c r="AC19" s="9" t="s">
        <v>42</v>
      </c>
      <c r="AD19" s="9" t="s">
        <v>42</v>
      </c>
      <c r="AE19" s="7" t="s">
        <v>42</v>
      </c>
      <c r="AF19" s="53" t="s">
        <v>42</v>
      </c>
      <c r="AG19" s="54" t="s">
        <v>42</v>
      </c>
      <c r="AH19" s="54" t="s">
        <v>42</v>
      </c>
      <c r="AI19" s="54" t="s">
        <v>42</v>
      </c>
      <c r="AJ19" s="54" t="s">
        <v>42</v>
      </c>
      <c r="AK19" s="55" t="s">
        <v>42</v>
      </c>
      <c r="AL19" s="60" t="s">
        <v>42</v>
      </c>
      <c r="AM19" s="61" t="s">
        <v>42</v>
      </c>
      <c r="AN19" s="62" t="s">
        <v>42</v>
      </c>
      <c r="AO19" s="13"/>
      <c r="AP19" s="72" t="s">
        <v>885</v>
      </c>
    </row>
    <row r="20" spans="1:42" s="14" customFormat="1" ht="15" customHeight="1" x14ac:dyDescent="0.25">
      <c r="A20" s="6" t="s">
        <v>28</v>
      </c>
      <c r="B20" s="6" t="s">
        <v>27</v>
      </c>
      <c r="C20" s="6" t="s">
        <v>28</v>
      </c>
      <c r="D20" s="5">
        <f t="shared" si="0"/>
        <v>10</v>
      </c>
      <c r="E20" s="15" t="s">
        <v>45</v>
      </c>
      <c r="F20" s="79" t="s">
        <v>881</v>
      </c>
      <c r="G20" s="80">
        <v>10</v>
      </c>
      <c r="H20" s="59" t="s">
        <v>31</v>
      </c>
      <c r="I20" s="44" t="s">
        <v>882</v>
      </c>
      <c r="J20" s="44" t="s">
        <v>789</v>
      </c>
      <c r="K20" s="6" t="s">
        <v>883</v>
      </c>
      <c r="L20" s="9" t="s">
        <v>52</v>
      </c>
      <c r="M20" s="94" t="s">
        <v>781</v>
      </c>
      <c r="N20" s="11" t="s">
        <v>42</v>
      </c>
      <c r="O20" s="9" t="s">
        <v>42</v>
      </c>
      <c r="P20" s="9" t="s">
        <v>42</v>
      </c>
      <c r="Q20" s="9" t="s">
        <v>42</v>
      </c>
      <c r="R20" s="9" t="s">
        <v>42</v>
      </c>
      <c r="S20" s="7" t="s">
        <v>42</v>
      </c>
      <c r="T20" s="12" t="s">
        <v>42</v>
      </c>
      <c r="U20" s="9" t="s">
        <v>42</v>
      </c>
      <c r="V20" s="9" t="s">
        <v>42</v>
      </c>
      <c r="W20" s="9" t="s">
        <v>42</v>
      </c>
      <c r="X20" s="9" t="s">
        <v>42</v>
      </c>
      <c r="Y20" s="10" t="s">
        <v>42</v>
      </c>
      <c r="Z20" s="12" t="s">
        <v>42</v>
      </c>
      <c r="AA20" s="9" t="s">
        <v>42</v>
      </c>
      <c r="AB20" s="9" t="s">
        <v>42</v>
      </c>
      <c r="AC20" s="9" t="s">
        <v>42</v>
      </c>
      <c r="AD20" s="9" t="s">
        <v>42</v>
      </c>
      <c r="AE20" s="7" t="s">
        <v>42</v>
      </c>
      <c r="AF20" s="53" t="s">
        <v>42</v>
      </c>
      <c r="AG20" s="54" t="s">
        <v>42</v>
      </c>
      <c r="AH20" s="54" t="s">
        <v>42</v>
      </c>
      <c r="AI20" s="54" t="s">
        <v>42</v>
      </c>
      <c r="AJ20" s="54" t="s">
        <v>42</v>
      </c>
      <c r="AK20" s="55" t="s">
        <v>42</v>
      </c>
      <c r="AL20" s="60" t="s">
        <v>42</v>
      </c>
      <c r="AM20" s="61" t="s">
        <v>42</v>
      </c>
      <c r="AN20" s="62" t="s">
        <v>42</v>
      </c>
      <c r="AO20" s="13" t="s">
        <v>886</v>
      </c>
      <c r="AP20" s="72" t="s">
        <v>887</v>
      </c>
    </row>
    <row r="21" spans="1:42" s="14" customFormat="1" ht="15" customHeight="1" x14ac:dyDescent="0.25">
      <c r="A21" s="6" t="s">
        <v>28</v>
      </c>
      <c r="B21" s="6" t="s">
        <v>27</v>
      </c>
      <c r="C21" s="6" t="s">
        <v>28</v>
      </c>
      <c r="D21" s="5">
        <f t="shared" si="0"/>
        <v>11</v>
      </c>
      <c r="E21" s="6" t="s">
        <v>45</v>
      </c>
      <c r="F21" s="6" t="s">
        <v>881</v>
      </c>
      <c r="G21" s="80">
        <v>11</v>
      </c>
      <c r="H21" s="59" t="s">
        <v>31</v>
      </c>
      <c r="I21" s="44" t="s">
        <v>882</v>
      </c>
      <c r="J21" s="44" t="s">
        <v>789</v>
      </c>
      <c r="K21" s="6" t="s">
        <v>883</v>
      </c>
      <c r="L21" s="66" t="s">
        <v>43</v>
      </c>
      <c r="M21" s="95" t="s">
        <v>47</v>
      </c>
      <c r="N21" s="18" t="s">
        <v>884</v>
      </c>
      <c r="O21" s="16" t="s">
        <v>43</v>
      </c>
      <c r="P21" s="16" t="s">
        <v>48</v>
      </c>
      <c r="Q21" s="16" t="s">
        <v>43</v>
      </c>
      <c r="R21" s="16" t="s">
        <v>38</v>
      </c>
      <c r="S21" s="19" t="s">
        <v>39</v>
      </c>
      <c r="T21" s="20" t="s">
        <v>43</v>
      </c>
      <c r="U21" s="16" t="s">
        <v>40</v>
      </c>
      <c r="V21" s="16" t="s">
        <v>41</v>
      </c>
      <c r="W21" s="9" t="s">
        <v>42</v>
      </c>
      <c r="X21" s="9" t="s">
        <v>42</v>
      </c>
      <c r="Y21" s="10" t="s">
        <v>42</v>
      </c>
      <c r="Z21" s="12" t="s">
        <v>42</v>
      </c>
      <c r="AA21" s="9" t="s">
        <v>42</v>
      </c>
      <c r="AB21" s="9" t="s">
        <v>42</v>
      </c>
      <c r="AC21" s="9" t="s">
        <v>42</v>
      </c>
      <c r="AD21" s="9" t="s">
        <v>42</v>
      </c>
      <c r="AE21" s="7" t="s">
        <v>42</v>
      </c>
      <c r="AF21" s="53" t="s">
        <v>42</v>
      </c>
      <c r="AG21" s="54" t="s">
        <v>42</v>
      </c>
      <c r="AH21" s="54" t="s">
        <v>42</v>
      </c>
      <c r="AI21" s="54" t="s">
        <v>42</v>
      </c>
      <c r="AJ21" s="54" t="s">
        <v>42</v>
      </c>
      <c r="AK21" s="55" t="s">
        <v>42</v>
      </c>
      <c r="AL21" s="61" t="s">
        <v>42</v>
      </c>
      <c r="AM21" s="61" t="s">
        <v>42</v>
      </c>
      <c r="AN21" s="62" t="s">
        <v>42</v>
      </c>
      <c r="AO21" s="13"/>
      <c r="AP21" s="72" t="s">
        <v>888</v>
      </c>
    </row>
    <row r="22" spans="1:42" s="14" customFormat="1" ht="15" customHeight="1" x14ac:dyDescent="0.25">
      <c r="A22" s="6" t="s">
        <v>28</v>
      </c>
      <c r="B22" s="6" t="s">
        <v>27</v>
      </c>
      <c r="C22" s="6" t="s">
        <v>27</v>
      </c>
      <c r="D22" s="5">
        <f t="shared" si="0"/>
        <v>11</v>
      </c>
      <c r="E22" s="15" t="s">
        <v>45</v>
      </c>
      <c r="F22" s="6" t="s">
        <v>881</v>
      </c>
      <c r="G22" s="80">
        <v>11</v>
      </c>
      <c r="H22" s="59" t="s">
        <v>31</v>
      </c>
      <c r="I22" s="44" t="s">
        <v>882</v>
      </c>
      <c r="J22" s="44" t="s">
        <v>789</v>
      </c>
      <c r="K22" s="6" t="s">
        <v>883</v>
      </c>
      <c r="L22" s="66" t="s">
        <v>43</v>
      </c>
      <c r="M22" s="95" t="s">
        <v>47</v>
      </c>
      <c r="N22" s="18" t="s">
        <v>884</v>
      </c>
      <c r="O22" s="16" t="s">
        <v>43</v>
      </c>
      <c r="P22" s="16" t="s">
        <v>48</v>
      </c>
      <c r="Q22" s="9" t="s">
        <v>43</v>
      </c>
      <c r="R22" s="9" t="s">
        <v>38</v>
      </c>
      <c r="S22" s="7" t="s">
        <v>39</v>
      </c>
      <c r="T22" s="12" t="s">
        <v>43</v>
      </c>
      <c r="U22" s="9" t="s">
        <v>40</v>
      </c>
      <c r="V22" s="9" t="s">
        <v>41</v>
      </c>
      <c r="W22" s="9" t="s">
        <v>42</v>
      </c>
      <c r="X22" s="9" t="s">
        <v>42</v>
      </c>
      <c r="Y22" s="10" t="s">
        <v>42</v>
      </c>
      <c r="Z22" s="12" t="s">
        <v>42</v>
      </c>
      <c r="AA22" s="9" t="s">
        <v>42</v>
      </c>
      <c r="AB22" s="9" t="s">
        <v>42</v>
      </c>
      <c r="AC22" s="9" t="s">
        <v>42</v>
      </c>
      <c r="AD22" s="9" t="s">
        <v>42</v>
      </c>
      <c r="AE22" s="7" t="s">
        <v>42</v>
      </c>
      <c r="AF22" s="53" t="s">
        <v>42</v>
      </c>
      <c r="AG22" s="54" t="s">
        <v>42</v>
      </c>
      <c r="AH22" s="54" t="s">
        <v>42</v>
      </c>
      <c r="AI22" s="54" t="s">
        <v>42</v>
      </c>
      <c r="AJ22" s="54" t="s">
        <v>42</v>
      </c>
      <c r="AK22" s="55" t="s">
        <v>42</v>
      </c>
      <c r="AL22" s="61" t="s">
        <v>42</v>
      </c>
      <c r="AM22" s="61" t="s">
        <v>42</v>
      </c>
      <c r="AN22" s="62" t="s">
        <v>42</v>
      </c>
      <c r="AO22" s="13"/>
      <c r="AP22" s="72" t="s">
        <v>888</v>
      </c>
    </row>
    <row r="23" spans="1:42" ht="15" customHeight="1" x14ac:dyDescent="0.25">
      <c r="A23" s="6" t="s">
        <v>28</v>
      </c>
      <c r="B23" s="6" t="s">
        <v>28</v>
      </c>
      <c r="C23" s="6" t="s">
        <v>28</v>
      </c>
      <c r="D23" s="5">
        <f t="shared" si="0"/>
        <v>12</v>
      </c>
      <c r="E23" s="6" t="s">
        <v>29</v>
      </c>
      <c r="F23" s="4" t="s">
        <v>30</v>
      </c>
      <c r="G23" s="80">
        <v>12</v>
      </c>
      <c r="H23" s="59" t="s">
        <v>31</v>
      </c>
      <c r="I23" s="44" t="s">
        <v>31</v>
      </c>
      <c r="J23" s="44" t="s">
        <v>32</v>
      </c>
      <c r="K23" s="16" t="s">
        <v>35</v>
      </c>
      <c r="L23" s="16" t="s">
        <v>53</v>
      </c>
      <c r="M23" s="95" t="s">
        <v>47</v>
      </c>
      <c r="N23" s="18" t="s">
        <v>35</v>
      </c>
      <c r="O23" s="16" t="s">
        <v>53</v>
      </c>
      <c r="P23" s="96" t="s">
        <v>48</v>
      </c>
      <c r="Q23" s="16" t="s">
        <v>53</v>
      </c>
      <c r="R23" s="9" t="s">
        <v>38</v>
      </c>
      <c r="S23" s="7" t="s">
        <v>39</v>
      </c>
      <c r="T23" s="20" t="s">
        <v>53</v>
      </c>
      <c r="U23" s="16" t="s">
        <v>40</v>
      </c>
      <c r="V23" s="16" t="s">
        <v>41</v>
      </c>
      <c r="W23" s="9" t="s">
        <v>42</v>
      </c>
      <c r="X23" s="9" t="s">
        <v>42</v>
      </c>
      <c r="Y23" s="10" t="s">
        <v>42</v>
      </c>
      <c r="Z23" s="20" t="s">
        <v>42</v>
      </c>
      <c r="AA23" s="16" t="s">
        <v>42</v>
      </c>
      <c r="AB23" s="16" t="s">
        <v>42</v>
      </c>
      <c r="AC23" s="16" t="s">
        <v>42</v>
      </c>
      <c r="AD23" s="9" t="s">
        <v>42</v>
      </c>
      <c r="AE23" s="7" t="s">
        <v>42</v>
      </c>
      <c r="AF23" s="53" t="s">
        <v>42</v>
      </c>
      <c r="AG23" s="54" t="s">
        <v>42</v>
      </c>
      <c r="AH23" s="54" t="s">
        <v>42</v>
      </c>
      <c r="AI23" s="54" t="s">
        <v>42</v>
      </c>
      <c r="AJ23" s="54" t="s">
        <v>42</v>
      </c>
      <c r="AK23" s="55" t="s">
        <v>42</v>
      </c>
      <c r="AL23" s="61" t="s">
        <v>42</v>
      </c>
      <c r="AM23" s="61" t="s">
        <v>42</v>
      </c>
      <c r="AN23" s="62" t="s">
        <v>42</v>
      </c>
      <c r="AO23" s="13"/>
      <c r="AP23" s="72" t="s">
        <v>782</v>
      </c>
    </row>
    <row r="24" spans="1:42" ht="15" customHeight="1" x14ac:dyDescent="0.25">
      <c r="A24" s="6" t="s">
        <v>28</v>
      </c>
      <c r="B24" s="6" t="s">
        <v>28</v>
      </c>
      <c r="C24" s="6" t="s">
        <v>28</v>
      </c>
      <c r="D24" s="5" t="str">
        <f>G24</f>
        <v>12A</v>
      </c>
      <c r="E24" s="6" t="s">
        <v>29</v>
      </c>
      <c r="F24" s="4" t="s">
        <v>30</v>
      </c>
      <c r="G24" s="80" t="s">
        <v>842</v>
      </c>
      <c r="H24" s="124" t="s">
        <v>31</v>
      </c>
      <c r="I24" s="124" t="s">
        <v>31</v>
      </c>
      <c r="J24" s="124" t="s">
        <v>32</v>
      </c>
      <c r="K24" s="124" t="s">
        <v>35</v>
      </c>
      <c r="L24" s="127" t="s">
        <v>839</v>
      </c>
      <c r="M24" s="123" t="s">
        <v>47</v>
      </c>
      <c r="N24" s="124" t="s">
        <v>35</v>
      </c>
      <c r="O24" s="127" t="s">
        <v>839</v>
      </c>
      <c r="P24" s="124" t="s">
        <v>835</v>
      </c>
      <c r="Q24" s="127" t="s">
        <v>839</v>
      </c>
      <c r="R24" s="127" t="s">
        <v>38</v>
      </c>
      <c r="S24" s="123" t="s">
        <v>39</v>
      </c>
      <c r="T24" s="127" t="s">
        <v>839</v>
      </c>
      <c r="U24" s="124" t="s">
        <v>40</v>
      </c>
      <c r="V24" s="39" t="s">
        <v>41</v>
      </c>
      <c r="W24" s="39" t="s">
        <v>42</v>
      </c>
      <c r="X24" s="39" t="s">
        <v>42</v>
      </c>
      <c r="Y24" s="33" t="s">
        <v>42</v>
      </c>
      <c r="Z24" s="20" t="s">
        <v>42</v>
      </c>
      <c r="AA24" s="16" t="s">
        <v>42</v>
      </c>
      <c r="AB24" s="16" t="s">
        <v>42</v>
      </c>
      <c r="AC24" s="16" t="s">
        <v>42</v>
      </c>
      <c r="AD24" s="9" t="s">
        <v>42</v>
      </c>
      <c r="AE24" s="33" t="s">
        <v>42</v>
      </c>
      <c r="AF24" s="53" t="s">
        <v>42</v>
      </c>
      <c r="AG24" s="54" t="s">
        <v>42</v>
      </c>
      <c r="AH24" s="54" t="s">
        <v>42</v>
      </c>
      <c r="AI24" s="54" t="s">
        <v>42</v>
      </c>
      <c r="AJ24" s="54" t="s">
        <v>42</v>
      </c>
      <c r="AK24" s="55" t="s">
        <v>42</v>
      </c>
      <c r="AL24" s="61" t="s">
        <v>42</v>
      </c>
      <c r="AM24" s="61" t="s">
        <v>42</v>
      </c>
      <c r="AN24" s="62" t="s">
        <v>42</v>
      </c>
      <c r="AO24" s="64" t="s">
        <v>843</v>
      </c>
      <c r="AP24" s="72" t="s">
        <v>782</v>
      </c>
    </row>
    <row r="25" spans="1:42" ht="15" customHeight="1" x14ac:dyDescent="0.25">
      <c r="A25" s="6" t="s">
        <v>28</v>
      </c>
      <c r="B25" s="6" t="s">
        <v>28</v>
      </c>
      <c r="C25" s="6" t="s">
        <v>28</v>
      </c>
      <c r="D25" s="5">
        <f t="shared" si="0"/>
        <v>13</v>
      </c>
      <c r="E25" s="15" t="s">
        <v>45</v>
      </c>
      <c r="F25" s="6" t="s">
        <v>881</v>
      </c>
      <c r="G25" s="80">
        <v>13</v>
      </c>
      <c r="H25" s="59" t="s">
        <v>31</v>
      </c>
      <c r="I25" s="44" t="s">
        <v>882</v>
      </c>
      <c r="J25" s="44" t="s">
        <v>789</v>
      </c>
      <c r="K25" s="16" t="s">
        <v>883</v>
      </c>
      <c r="L25" s="16" t="s">
        <v>53</v>
      </c>
      <c r="M25" s="95" t="s">
        <v>47</v>
      </c>
      <c r="N25" s="18" t="s">
        <v>884</v>
      </c>
      <c r="O25" s="16" t="s">
        <v>53</v>
      </c>
      <c r="P25" s="16" t="s">
        <v>48</v>
      </c>
      <c r="Q25" s="16" t="s">
        <v>53</v>
      </c>
      <c r="R25" s="9" t="s">
        <v>38</v>
      </c>
      <c r="S25" s="7" t="s">
        <v>39</v>
      </c>
      <c r="T25" s="20" t="s">
        <v>53</v>
      </c>
      <c r="U25" s="16" t="s">
        <v>40</v>
      </c>
      <c r="V25" s="16" t="s">
        <v>41</v>
      </c>
      <c r="W25" s="9" t="s">
        <v>42</v>
      </c>
      <c r="X25" s="9" t="s">
        <v>42</v>
      </c>
      <c r="Y25" s="10" t="s">
        <v>42</v>
      </c>
      <c r="Z25" s="12" t="s">
        <v>42</v>
      </c>
      <c r="AA25" s="9" t="s">
        <v>42</v>
      </c>
      <c r="AB25" s="9" t="s">
        <v>42</v>
      </c>
      <c r="AC25" s="9" t="s">
        <v>42</v>
      </c>
      <c r="AD25" s="9" t="s">
        <v>42</v>
      </c>
      <c r="AE25" s="7" t="s">
        <v>42</v>
      </c>
      <c r="AF25" s="53" t="s">
        <v>42</v>
      </c>
      <c r="AG25" s="54" t="s">
        <v>42</v>
      </c>
      <c r="AH25" s="54" t="s">
        <v>42</v>
      </c>
      <c r="AI25" s="54" t="s">
        <v>42</v>
      </c>
      <c r="AJ25" s="54" t="s">
        <v>42</v>
      </c>
      <c r="AK25" s="55" t="s">
        <v>42</v>
      </c>
      <c r="AL25" s="61" t="s">
        <v>42</v>
      </c>
      <c r="AM25" s="61" t="s">
        <v>42</v>
      </c>
      <c r="AN25" s="62" t="s">
        <v>42</v>
      </c>
      <c r="AO25" s="13"/>
      <c r="AP25" s="72" t="s">
        <v>889</v>
      </c>
    </row>
    <row r="26" spans="1:42" ht="15" customHeight="1" x14ac:dyDescent="0.25">
      <c r="A26" s="6" t="s">
        <v>28</v>
      </c>
      <c r="B26" s="6" t="s">
        <v>28</v>
      </c>
      <c r="C26" s="6" t="s">
        <v>28</v>
      </c>
      <c r="D26" s="5">
        <f t="shared" si="0"/>
        <v>14</v>
      </c>
      <c r="E26" s="15" t="s">
        <v>45</v>
      </c>
      <c r="F26" s="6" t="s">
        <v>881</v>
      </c>
      <c r="G26" s="80">
        <v>14</v>
      </c>
      <c r="H26" s="59" t="s">
        <v>31</v>
      </c>
      <c r="I26" s="44" t="s">
        <v>882</v>
      </c>
      <c r="J26" s="44" t="s">
        <v>789</v>
      </c>
      <c r="K26" s="16" t="s">
        <v>883</v>
      </c>
      <c r="L26" s="16" t="s">
        <v>38</v>
      </c>
      <c r="M26" s="17" t="s">
        <v>23</v>
      </c>
      <c r="N26" s="18" t="s">
        <v>884</v>
      </c>
      <c r="O26" s="16" t="s">
        <v>40</v>
      </c>
      <c r="P26" s="16" t="s">
        <v>22</v>
      </c>
      <c r="Q26" s="9" t="s">
        <v>42</v>
      </c>
      <c r="R26" s="9" t="s">
        <v>42</v>
      </c>
      <c r="S26" s="7" t="s">
        <v>42</v>
      </c>
      <c r="T26" s="12" t="s">
        <v>42</v>
      </c>
      <c r="U26" s="9" t="s">
        <v>42</v>
      </c>
      <c r="V26" s="9" t="s">
        <v>42</v>
      </c>
      <c r="W26" s="9" t="s">
        <v>42</v>
      </c>
      <c r="X26" s="9" t="s">
        <v>42</v>
      </c>
      <c r="Y26" s="10" t="s">
        <v>42</v>
      </c>
      <c r="Z26" s="20" t="s">
        <v>42</v>
      </c>
      <c r="AA26" s="16" t="s">
        <v>42</v>
      </c>
      <c r="AB26" s="16" t="s">
        <v>42</v>
      </c>
      <c r="AC26" s="9" t="s">
        <v>42</v>
      </c>
      <c r="AD26" s="9" t="s">
        <v>42</v>
      </c>
      <c r="AE26" s="7" t="s">
        <v>42</v>
      </c>
      <c r="AF26" s="53" t="s">
        <v>42</v>
      </c>
      <c r="AG26" s="54" t="s">
        <v>42</v>
      </c>
      <c r="AH26" s="54" t="s">
        <v>42</v>
      </c>
      <c r="AI26" s="54" t="s">
        <v>42</v>
      </c>
      <c r="AJ26" s="54" t="s">
        <v>42</v>
      </c>
      <c r="AK26" s="55" t="s">
        <v>42</v>
      </c>
      <c r="AL26" s="61" t="s">
        <v>42</v>
      </c>
      <c r="AM26" s="61" t="s">
        <v>42</v>
      </c>
      <c r="AN26" s="62" t="s">
        <v>42</v>
      </c>
      <c r="AO26" s="13"/>
      <c r="AP26" s="72" t="s">
        <v>890</v>
      </c>
    </row>
    <row r="27" spans="1:42" s="14" customFormat="1" ht="15" customHeight="1" x14ac:dyDescent="0.25">
      <c r="A27" s="6" t="s">
        <v>28</v>
      </c>
      <c r="B27" s="6" t="s">
        <v>28</v>
      </c>
      <c r="C27" s="6" t="s">
        <v>28</v>
      </c>
      <c r="D27" s="5">
        <f t="shared" si="0"/>
        <v>15</v>
      </c>
      <c r="E27" s="15" t="s">
        <v>45</v>
      </c>
      <c r="F27" s="6" t="s">
        <v>881</v>
      </c>
      <c r="G27" s="80">
        <v>15</v>
      </c>
      <c r="H27" s="59" t="s">
        <v>31</v>
      </c>
      <c r="I27" s="44" t="s">
        <v>882</v>
      </c>
      <c r="J27" s="44" t="s">
        <v>789</v>
      </c>
      <c r="K27" s="16" t="s">
        <v>883</v>
      </c>
      <c r="L27" s="66" t="s">
        <v>43</v>
      </c>
      <c r="M27" s="95" t="s">
        <v>47</v>
      </c>
      <c r="N27" s="18" t="s">
        <v>884</v>
      </c>
      <c r="O27" s="16" t="s">
        <v>43</v>
      </c>
      <c r="P27" s="16" t="s">
        <v>48</v>
      </c>
      <c r="Q27" s="9" t="s">
        <v>43</v>
      </c>
      <c r="R27" s="9" t="s">
        <v>54</v>
      </c>
      <c r="S27" s="7" t="s">
        <v>39</v>
      </c>
      <c r="T27" s="12" t="s">
        <v>43</v>
      </c>
      <c r="U27" s="9" t="s">
        <v>40</v>
      </c>
      <c r="V27" s="9" t="s">
        <v>41</v>
      </c>
      <c r="W27" s="9" t="s">
        <v>42</v>
      </c>
      <c r="X27" s="9" t="s">
        <v>42</v>
      </c>
      <c r="Y27" s="10" t="s">
        <v>42</v>
      </c>
      <c r="Z27" s="20" t="s">
        <v>42</v>
      </c>
      <c r="AA27" s="16" t="s">
        <v>42</v>
      </c>
      <c r="AB27" s="16" t="s">
        <v>42</v>
      </c>
      <c r="AC27" s="9" t="s">
        <v>42</v>
      </c>
      <c r="AD27" s="9" t="s">
        <v>42</v>
      </c>
      <c r="AE27" s="7" t="s">
        <v>42</v>
      </c>
      <c r="AF27" s="53" t="s">
        <v>42</v>
      </c>
      <c r="AG27" s="54" t="s">
        <v>42</v>
      </c>
      <c r="AH27" s="54" t="s">
        <v>42</v>
      </c>
      <c r="AI27" s="54" t="s">
        <v>42</v>
      </c>
      <c r="AJ27" s="54" t="s">
        <v>42</v>
      </c>
      <c r="AK27" s="55" t="s">
        <v>42</v>
      </c>
      <c r="AL27" s="61" t="s">
        <v>42</v>
      </c>
      <c r="AM27" s="61" t="s">
        <v>42</v>
      </c>
      <c r="AN27" s="62" t="s">
        <v>42</v>
      </c>
      <c r="AO27" s="64" t="s">
        <v>783</v>
      </c>
      <c r="AP27" s="72" t="s">
        <v>891</v>
      </c>
    </row>
    <row r="28" spans="1:42" s="14" customFormat="1" ht="15" customHeight="1" x14ac:dyDescent="0.25">
      <c r="A28" s="22" t="s">
        <v>28</v>
      </c>
      <c r="B28" s="22" t="s">
        <v>28</v>
      </c>
      <c r="C28" s="22" t="s">
        <v>27</v>
      </c>
      <c r="D28" s="5">
        <f t="shared" si="0"/>
        <v>16</v>
      </c>
      <c r="E28" s="22" t="s">
        <v>29</v>
      </c>
      <c r="F28" s="4" t="s">
        <v>30</v>
      </c>
      <c r="G28" s="80">
        <v>16</v>
      </c>
      <c r="H28" s="59" t="s">
        <v>31</v>
      </c>
      <c r="I28" s="44" t="s">
        <v>31</v>
      </c>
      <c r="J28" s="44" t="s">
        <v>32</v>
      </c>
      <c r="K28" s="66" t="s">
        <v>35</v>
      </c>
      <c r="L28" s="66" t="s">
        <v>55</v>
      </c>
      <c r="M28" s="95" t="s">
        <v>47</v>
      </c>
      <c r="N28" s="18" t="s">
        <v>35</v>
      </c>
      <c r="O28" s="16" t="s">
        <v>55</v>
      </c>
      <c r="P28" s="16" t="s">
        <v>48</v>
      </c>
      <c r="Q28" s="16" t="s">
        <v>55</v>
      </c>
      <c r="R28" s="9" t="s">
        <v>38</v>
      </c>
      <c r="S28" s="7" t="s">
        <v>39</v>
      </c>
      <c r="T28" s="20" t="s">
        <v>55</v>
      </c>
      <c r="U28" s="16" t="s">
        <v>40</v>
      </c>
      <c r="V28" s="16" t="s">
        <v>41</v>
      </c>
      <c r="W28" s="9" t="s">
        <v>42</v>
      </c>
      <c r="X28" s="9" t="s">
        <v>42</v>
      </c>
      <c r="Y28" s="10" t="s">
        <v>42</v>
      </c>
      <c r="Z28" s="12" t="s">
        <v>42</v>
      </c>
      <c r="AA28" s="9" t="s">
        <v>42</v>
      </c>
      <c r="AB28" s="9" t="s">
        <v>42</v>
      </c>
      <c r="AC28" s="9" t="s">
        <v>42</v>
      </c>
      <c r="AD28" s="9" t="s">
        <v>42</v>
      </c>
      <c r="AE28" s="7" t="s">
        <v>42</v>
      </c>
      <c r="AF28" s="53" t="s">
        <v>42</v>
      </c>
      <c r="AG28" s="54" t="s">
        <v>42</v>
      </c>
      <c r="AH28" s="54" t="s">
        <v>42</v>
      </c>
      <c r="AI28" s="54" t="s">
        <v>42</v>
      </c>
      <c r="AJ28" s="54" t="s">
        <v>42</v>
      </c>
      <c r="AK28" s="55" t="s">
        <v>42</v>
      </c>
      <c r="AL28" s="61" t="s">
        <v>42</v>
      </c>
      <c r="AM28" s="61" t="s">
        <v>42</v>
      </c>
      <c r="AN28" s="62" t="s">
        <v>42</v>
      </c>
      <c r="AO28" s="13" t="s">
        <v>56</v>
      </c>
      <c r="AP28" s="72" t="s">
        <v>784</v>
      </c>
    </row>
    <row r="29" spans="1:42" s="14" customFormat="1" ht="15" customHeight="1" x14ac:dyDescent="0.25">
      <c r="A29" s="22" t="s">
        <v>28</v>
      </c>
      <c r="B29" s="22" t="s">
        <v>28</v>
      </c>
      <c r="C29" s="22" t="s">
        <v>27</v>
      </c>
      <c r="D29" s="5">
        <f t="shared" si="0"/>
        <v>17</v>
      </c>
      <c r="E29" s="22" t="s">
        <v>29</v>
      </c>
      <c r="F29" s="6" t="s">
        <v>30</v>
      </c>
      <c r="G29" s="80">
        <v>17</v>
      </c>
      <c r="H29" s="59" t="s">
        <v>31</v>
      </c>
      <c r="I29" s="44" t="s">
        <v>31</v>
      </c>
      <c r="J29" s="44" t="s">
        <v>32</v>
      </c>
      <c r="K29" s="66" t="s">
        <v>35</v>
      </c>
      <c r="L29" s="66" t="s">
        <v>57</v>
      </c>
      <c r="M29" s="95" t="s">
        <v>23</v>
      </c>
      <c r="N29" s="18" t="s">
        <v>35</v>
      </c>
      <c r="O29" s="16" t="s">
        <v>58</v>
      </c>
      <c r="P29" s="6" t="s">
        <v>22</v>
      </c>
      <c r="Q29" s="9" t="s">
        <v>42</v>
      </c>
      <c r="R29" s="9" t="s">
        <v>42</v>
      </c>
      <c r="S29" s="7" t="s">
        <v>42</v>
      </c>
      <c r="T29" s="12" t="s">
        <v>42</v>
      </c>
      <c r="U29" s="9" t="s">
        <v>42</v>
      </c>
      <c r="V29" s="9" t="s">
        <v>42</v>
      </c>
      <c r="W29" s="9" t="s">
        <v>42</v>
      </c>
      <c r="X29" s="9" t="s">
        <v>42</v>
      </c>
      <c r="Y29" s="10" t="s">
        <v>42</v>
      </c>
      <c r="Z29" s="20" t="s">
        <v>42</v>
      </c>
      <c r="AA29" s="16" t="s">
        <v>42</v>
      </c>
      <c r="AB29" s="16" t="s">
        <v>42</v>
      </c>
      <c r="AC29" s="9" t="s">
        <v>42</v>
      </c>
      <c r="AD29" s="9" t="s">
        <v>42</v>
      </c>
      <c r="AE29" s="7" t="s">
        <v>42</v>
      </c>
      <c r="AF29" s="53" t="s">
        <v>42</v>
      </c>
      <c r="AG29" s="54" t="s">
        <v>42</v>
      </c>
      <c r="AH29" s="54" t="s">
        <v>42</v>
      </c>
      <c r="AI29" s="54" t="s">
        <v>42</v>
      </c>
      <c r="AJ29" s="54" t="s">
        <v>42</v>
      </c>
      <c r="AK29" s="55" t="s">
        <v>42</v>
      </c>
      <c r="AL29" s="61" t="s">
        <v>42</v>
      </c>
      <c r="AM29" s="61" t="s">
        <v>42</v>
      </c>
      <c r="AN29" s="62" t="s">
        <v>42</v>
      </c>
      <c r="AO29" s="64"/>
      <c r="AP29" s="93" t="s">
        <v>785</v>
      </c>
    </row>
    <row r="30" spans="1:42" s="14" customFormat="1" ht="15" customHeight="1" x14ac:dyDescent="0.25">
      <c r="A30" s="22" t="s">
        <v>28</v>
      </c>
      <c r="B30" s="22" t="s">
        <v>28</v>
      </c>
      <c r="C30" s="22" t="s">
        <v>27</v>
      </c>
      <c r="D30" s="5">
        <f t="shared" si="0"/>
        <v>18</v>
      </c>
      <c r="E30" s="22" t="s">
        <v>45</v>
      </c>
      <c r="F30" s="6" t="s">
        <v>881</v>
      </c>
      <c r="G30" s="80">
        <v>18</v>
      </c>
      <c r="H30" s="59" t="s">
        <v>31</v>
      </c>
      <c r="I30" s="44" t="s">
        <v>882</v>
      </c>
      <c r="J30" s="44" t="s">
        <v>789</v>
      </c>
      <c r="K30" s="16" t="s">
        <v>883</v>
      </c>
      <c r="L30" s="66" t="s">
        <v>55</v>
      </c>
      <c r="M30" s="95" t="s">
        <v>47</v>
      </c>
      <c r="N30" s="18" t="s">
        <v>884</v>
      </c>
      <c r="O30" s="16" t="s">
        <v>55</v>
      </c>
      <c r="P30" s="16" t="s">
        <v>48</v>
      </c>
      <c r="Q30" s="16" t="s">
        <v>55</v>
      </c>
      <c r="R30" s="9" t="s">
        <v>38</v>
      </c>
      <c r="S30" s="7" t="s">
        <v>39</v>
      </c>
      <c r="T30" s="20" t="s">
        <v>55</v>
      </c>
      <c r="U30" s="16" t="s">
        <v>40</v>
      </c>
      <c r="V30" s="16" t="s">
        <v>41</v>
      </c>
      <c r="W30" s="9" t="s">
        <v>42</v>
      </c>
      <c r="X30" s="9" t="s">
        <v>42</v>
      </c>
      <c r="Y30" s="10" t="s">
        <v>42</v>
      </c>
      <c r="Z30" s="12" t="s">
        <v>42</v>
      </c>
      <c r="AA30" s="9" t="s">
        <v>42</v>
      </c>
      <c r="AB30" s="9" t="s">
        <v>42</v>
      </c>
      <c r="AC30" s="9" t="s">
        <v>42</v>
      </c>
      <c r="AD30" s="9" t="s">
        <v>42</v>
      </c>
      <c r="AE30" s="7" t="s">
        <v>42</v>
      </c>
      <c r="AF30" s="53" t="s">
        <v>42</v>
      </c>
      <c r="AG30" s="54" t="s">
        <v>42</v>
      </c>
      <c r="AH30" s="54" t="s">
        <v>42</v>
      </c>
      <c r="AI30" s="54" t="s">
        <v>42</v>
      </c>
      <c r="AJ30" s="54" t="s">
        <v>42</v>
      </c>
      <c r="AK30" s="55" t="s">
        <v>42</v>
      </c>
      <c r="AL30" s="61" t="s">
        <v>42</v>
      </c>
      <c r="AM30" s="61" t="s">
        <v>42</v>
      </c>
      <c r="AN30" s="62" t="s">
        <v>42</v>
      </c>
      <c r="AO30" s="13"/>
      <c r="AP30" s="72" t="s">
        <v>892</v>
      </c>
    </row>
    <row r="31" spans="1:42" s="14" customFormat="1" ht="15" customHeight="1" x14ac:dyDescent="0.25">
      <c r="A31" s="22" t="s">
        <v>28</v>
      </c>
      <c r="B31" s="22" t="s">
        <v>28</v>
      </c>
      <c r="C31" s="22" t="s">
        <v>27</v>
      </c>
      <c r="D31" s="5">
        <f t="shared" si="0"/>
        <v>19</v>
      </c>
      <c r="E31" s="22" t="s">
        <v>45</v>
      </c>
      <c r="F31" s="6" t="s">
        <v>881</v>
      </c>
      <c r="G31" s="80">
        <v>19</v>
      </c>
      <c r="H31" s="59" t="s">
        <v>31</v>
      </c>
      <c r="I31" s="44" t="s">
        <v>882</v>
      </c>
      <c r="J31" s="44" t="s">
        <v>789</v>
      </c>
      <c r="K31" s="16" t="s">
        <v>883</v>
      </c>
      <c r="L31" s="66" t="s">
        <v>55</v>
      </c>
      <c r="M31" s="95" t="s">
        <v>47</v>
      </c>
      <c r="N31" s="18" t="s">
        <v>884</v>
      </c>
      <c r="O31" s="16" t="s">
        <v>55</v>
      </c>
      <c r="P31" s="16" t="s">
        <v>48</v>
      </c>
      <c r="Q31" s="16" t="s">
        <v>55</v>
      </c>
      <c r="R31" s="16" t="s">
        <v>43</v>
      </c>
      <c r="S31" s="7" t="s">
        <v>44</v>
      </c>
      <c r="T31" s="20" t="s">
        <v>55</v>
      </c>
      <c r="U31" s="9" t="s">
        <v>43</v>
      </c>
      <c r="V31" s="9" t="s">
        <v>37</v>
      </c>
      <c r="W31" s="9" t="s">
        <v>43</v>
      </c>
      <c r="X31" s="9" t="s">
        <v>38</v>
      </c>
      <c r="Y31" s="10" t="s">
        <v>39</v>
      </c>
      <c r="Z31" s="20" t="s">
        <v>43</v>
      </c>
      <c r="AA31" s="16" t="s">
        <v>40</v>
      </c>
      <c r="AB31" s="16" t="s">
        <v>41</v>
      </c>
      <c r="AC31" s="9" t="s">
        <v>42</v>
      </c>
      <c r="AD31" s="9" t="s">
        <v>42</v>
      </c>
      <c r="AE31" s="7" t="s">
        <v>42</v>
      </c>
      <c r="AF31" s="53" t="s">
        <v>42</v>
      </c>
      <c r="AG31" s="54" t="s">
        <v>42</v>
      </c>
      <c r="AH31" s="54" t="s">
        <v>42</v>
      </c>
      <c r="AI31" s="54" t="s">
        <v>42</v>
      </c>
      <c r="AJ31" s="54" t="s">
        <v>42</v>
      </c>
      <c r="AK31" s="55" t="s">
        <v>42</v>
      </c>
      <c r="AL31" s="61" t="s">
        <v>42</v>
      </c>
      <c r="AM31" s="61" t="s">
        <v>42</v>
      </c>
      <c r="AN31" s="62" t="s">
        <v>42</v>
      </c>
      <c r="AO31" s="64"/>
      <c r="AP31" s="72" t="s">
        <v>893</v>
      </c>
    </row>
    <row r="32" spans="1:42" s="14" customFormat="1" ht="15" customHeight="1" x14ac:dyDescent="0.25">
      <c r="A32" s="32" t="s">
        <v>28</v>
      </c>
      <c r="B32" s="32" t="s">
        <v>28</v>
      </c>
      <c r="C32" s="32" t="s">
        <v>27</v>
      </c>
      <c r="D32" s="5">
        <f t="shared" si="0"/>
        <v>20</v>
      </c>
      <c r="E32" s="32" t="s">
        <v>29</v>
      </c>
      <c r="F32" s="4" t="s">
        <v>30</v>
      </c>
      <c r="G32" s="80">
        <v>20</v>
      </c>
      <c r="H32" s="42" t="s">
        <v>31</v>
      </c>
      <c r="I32" s="43" t="s">
        <v>31</v>
      </c>
      <c r="J32" s="44" t="s">
        <v>32</v>
      </c>
      <c r="K32" s="50" t="s">
        <v>35</v>
      </c>
      <c r="L32" s="99" t="s">
        <v>55</v>
      </c>
      <c r="M32" s="95" t="s">
        <v>47</v>
      </c>
      <c r="N32" s="46" t="s">
        <v>35</v>
      </c>
      <c r="O32" s="47" t="s">
        <v>55</v>
      </c>
      <c r="P32" s="16" t="s">
        <v>48</v>
      </c>
      <c r="Q32" s="47" t="s">
        <v>55</v>
      </c>
      <c r="R32" s="50" t="s">
        <v>43</v>
      </c>
      <c r="S32" s="5" t="s">
        <v>44</v>
      </c>
      <c r="T32" s="49" t="s">
        <v>55</v>
      </c>
      <c r="U32" s="47" t="s">
        <v>43</v>
      </c>
      <c r="V32" s="47" t="s">
        <v>37</v>
      </c>
      <c r="W32" s="47" t="s">
        <v>43</v>
      </c>
      <c r="X32" s="47" t="s">
        <v>38</v>
      </c>
      <c r="Y32" s="89" t="s">
        <v>39</v>
      </c>
      <c r="Z32" s="49" t="s">
        <v>43</v>
      </c>
      <c r="AA32" s="47" t="s">
        <v>40</v>
      </c>
      <c r="AB32" s="47" t="s">
        <v>41</v>
      </c>
      <c r="AC32" s="47" t="s">
        <v>42</v>
      </c>
      <c r="AD32" s="50" t="s">
        <v>42</v>
      </c>
      <c r="AE32" s="5" t="s">
        <v>42</v>
      </c>
      <c r="AF32" s="53" t="s">
        <v>42</v>
      </c>
      <c r="AG32" s="54" t="s">
        <v>42</v>
      </c>
      <c r="AH32" s="54" t="s">
        <v>42</v>
      </c>
      <c r="AI32" s="54" t="s">
        <v>42</v>
      </c>
      <c r="AJ32" s="54" t="s">
        <v>42</v>
      </c>
      <c r="AK32" s="55" t="s">
        <v>42</v>
      </c>
      <c r="AL32" s="61" t="s">
        <v>42</v>
      </c>
      <c r="AM32" s="61" t="s">
        <v>42</v>
      </c>
      <c r="AN32" s="62" t="s">
        <v>42</v>
      </c>
      <c r="AO32" s="58" t="s">
        <v>56</v>
      </c>
      <c r="AP32" s="92" t="s">
        <v>786</v>
      </c>
    </row>
    <row r="33" spans="1:42" s="14" customFormat="1" ht="15" customHeight="1" x14ac:dyDescent="0.25">
      <c r="A33" s="6" t="s">
        <v>28</v>
      </c>
      <c r="B33" s="6" t="s">
        <v>27</v>
      </c>
      <c r="C33" s="6" t="s">
        <v>27</v>
      </c>
      <c r="D33" s="5">
        <f t="shared" si="0"/>
        <v>21</v>
      </c>
      <c r="E33" s="6" t="s">
        <v>29</v>
      </c>
      <c r="F33" s="4" t="s">
        <v>30</v>
      </c>
      <c r="G33" s="80">
        <v>21</v>
      </c>
      <c r="H33" s="59" t="s">
        <v>31</v>
      </c>
      <c r="I33" s="44" t="s">
        <v>31</v>
      </c>
      <c r="J33" s="44" t="s">
        <v>32</v>
      </c>
      <c r="K33" s="9" t="s">
        <v>35</v>
      </c>
      <c r="L33" s="9" t="s">
        <v>57</v>
      </c>
      <c r="M33" s="90" t="s">
        <v>23</v>
      </c>
      <c r="N33" s="11" t="s">
        <v>35</v>
      </c>
      <c r="O33" s="9" t="s">
        <v>58</v>
      </c>
      <c r="P33" s="6" t="s">
        <v>22</v>
      </c>
      <c r="Q33" s="9" t="s">
        <v>58</v>
      </c>
      <c r="R33" s="9" t="s">
        <v>59</v>
      </c>
      <c r="S33" s="7" t="s">
        <v>23</v>
      </c>
      <c r="T33" s="12" t="s">
        <v>57</v>
      </c>
      <c r="U33" s="9" t="s">
        <v>52</v>
      </c>
      <c r="V33" s="9" t="s">
        <v>22</v>
      </c>
      <c r="W33" s="9" t="s">
        <v>42</v>
      </c>
      <c r="X33" s="9" t="s">
        <v>42</v>
      </c>
      <c r="Y33" s="10" t="s">
        <v>42</v>
      </c>
      <c r="Z33" s="12" t="s">
        <v>42</v>
      </c>
      <c r="AA33" s="9" t="s">
        <v>42</v>
      </c>
      <c r="AB33" s="9" t="s">
        <v>42</v>
      </c>
      <c r="AC33" s="9" t="s">
        <v>42</v>
      </c>
      <c r="AD33" s="9" t="s">
        <v>42</v>
      </c>
      <c r="AE33" s="7" t="s">
        <v>42</v>
      </c>
      <c r="AF33" s="53" t="s">
        <v>42</v>
      </c>
      <c r="AG33" s="54" t="s">
        <v>42</v>
      </c>
      <c r="AH33" s="54" t="s">
        <v>42</v>
      </c>
      <c r="AI33" s="54" t="s">
        <v>42</v>
      </c>
      <c r="AJ33" s="54" t="s">
        <v>42</v>
      </c>
      <c r="AK33" s="55" t="s">
        <v>42</v>
      </c>
      <c r="AL33" s="61" t="s">
        <v>42</v>
      </c>
      <c r="AM33" s="61" t="s">
        <v>42</v>
      </c>
      <c r="AN33" s="62" t="s">
        <v>42</v>
      </c>
      <c r="AO33" s="64"/>
      <c r="AP33" s="93" t="s">
        <v>787</v>
      </c>
    </row>
    <row r="34" spans="1:42" s="14" customFormat="1" ht="15" customHeight="1" x14ac:dyDescent="0.25">
      <c r="A34" s="6" t="s">
        <v>28</v>
      </c>
      <c r="B34" s="6" t="s">
        <v>27</v>
      </c>
      <c r="C34" s="6" t="s">
        <v>27</v>
      </c>
      <c r="D34" s="5">
        <f t="shared" si="0"/>
        <v>22</v>
      </c>
      <c r="E34" s="6" t="s">
        <v>45</v>
      </c>
      <c r="F34" s="6" t="s">
        <v>881</v>
      </c>
      <c r="G34" s="80">
        <v>22</v>
      </c>
      <c r="H34" s="59" t="s">
        <v>31</v>
      </c>
      <c r="I34" s="44" t="s">
        <v>882</v>
      </c>
      <c r="J34" s="44" t="s">
        <v>789</v>
      </c>
      <c r="K34" s="6" t="s">
        <v>883</v>
      </c>
      <c r="L34" s="9" t="s">
        <v>57</v>
      </c>
      <c r="M34" s="10" t="s">
        <v>23</v>
      </c>
      <c r="N34" s="11" t="s">
        <v>884</v>
      </c>
      <c r="O34" s="9" t="s">
        <v>58</v>
      </c>
      <c r="P34" s="9" t="s">
        <v>22</v>
      </c>
      <c r="Q34" s="9" t="s">
        <v>58</v>
      </c>
      <c r="R34" s="9" t="s">
        <v>59</v>
      </c>
      <c r="S34" s="7" t="s">
        <v>23</v>
      </c>
      <c r="T34" s="12" t="s">
        <v>57</v>
      </c>
      <c r="U34" s="9" t="s">
        <v>52</v>
      </c>
      <c r="V34" s="9" t="s">
        <v>22</v>
      </c>
      <c r="W34" s="9" t="s">
        <v>42</v>
      </c>
      <c r="X34" s="9" t="s">
        <v>42</v>
      </c>
      <c r="Y34" s="10" t="s">
        <v>42</v>
      </c>
      <c r="Z34" s="12" t="s">
        <v>42</v>
      </c>
      <c r="AA34" s="9" t="s">
        <v>42</v>
      </c>
      <c r="AB34" s="9" t="s">
        <v>42</v>
      </c>
      <c r="AC34" s="9" t="s">
        <v>42</v>
      </c>
      <c r="AD34" s="9" t="s">
        <v>42</v>
      </c>
      <c r="AE34" s="7" t="s">
        <v>42</v>
      </c>
      <c r="AF34" s="53" t="s">
        <v>42</v>
      </c>
      <c r="AG34" s="54" t="s">
        <v>42</v>
      </c>
      <c r="AH34" s="54" t="s">
        <v>42</v>
      </c>
      <c r="AI34" s="54" t="s">
        <v>42</v>
      </c>
      <c r="AJ34" s="54" t="s">
        <v>42</v>
      </c>
      <c r="AK34" s="55" t="s">
        <v>42</v>
      </c>
      <c r="AL34" s="61" t="s">
        <v>42</v>
      </c>
      <c r="AM34" s="61" t="s">
        <v>42</v>
      </c>
      <c r="AN34" s="62" t="s">
        <v>42</v>
      </c>
      <c r="AO34" s="64"/>
      <c r="AP34" s="72" t="s">
        <v>894</v>
      </c>
    </row>
    <row r="35" spans="1:42" s="14" customFormat="1" ht="15" customHeight="1" x14ac:dyDescent="0.25">
      <c r="A35" s="6" t="s">
        <v>28</v>
      </c>
      <c r="B35" s="6" t="s">
        <v>27</v>
      </c>
      <c r="C35" s="6" t="s">
        <v>27</v>
      </c>
      <c r="D35" s="5">
        <f t="shared" si="0"/>
        <v>23</v>
      </c>
      <c r="E35" s="6" t="s">
        <v>29</v>
      </c>
      <c r="F35" s="6" t="s">
        <v>30</v>
      </c>
      <c r="G35" s="80">
        <v>23</v>
      </c>
      <c r="H35" s="59" t="s">
        <v>31</v>
      </c>
      <c r="I35" s="44" t="s">
        <v>31</v>
      </c>
      <c r="J35" s="44" t="s">
        <v>32</v>
      </c>
      <c r="K35" s="9" t="s">
        <v>35</v>
      </c>
      <c r="L35" s="9" t="s">
        <v>57</v>
      </c>
      <c r="M35" s="90" t="s">
        <v>23</v>
      </c>
      <c r="N35" s="11" t="s">
        <v>35</v>
      </c>
      <c r="O35" s="9" t="s">
        <v>58</v>
      </c>
      <c r="P35" s="6" t="s">
        <v>22</v>
      </c>
      <c r="Q35" s="9" t="s">
        <v>58</v>
      </c>
      <c r="R35" s="9" t="s">
        <v>38</v>
      </c>
      <c r="S35" s="7" t="s">
        <v>23</v>
      </c>
      <c r="T35" s="12" t="s">
        <v>57</v>
      </c>
      <c r="U35" s="9" t="s">
        <v>40</v>
      </c>
      <c r="V35" s="9" t="s">
        <v>22</v>
      </c>
      <c r="W35" s="9" t="s">
        <v>42</v>
      </c>
      <c r="X35" s="9" t="s">
        <v>42</v>
      </c>
      <c r="Y35" s="10" t="s">
        <v>42</v>
      </c>
      <c r="Z35" s="12" t="s">
        <v>42</v>
      </c>
      <c r="AA35" s="9" t="s">
        <v>42</v>
      </c>
      <c r="AB35" s="9" t="s">
        <v>42</v>
      </c>
      <c r="AC35" s="9" t="s">
        <v>42</v>
      </c>
      <c r="AD35" s="9" t="s">
        <v>42</v>
      </c>
      <c r="AE35" s="7" t="s">
        <v>42</v>
      </c>
      <c r="AF35" s="53" t="s">
        <v>42</v>
      </c>
      <c r="AG35" s="54" t="s">
        <v>42</v>
      </c>
      <c r="AH35" s="54" t="s">
        <v>42</v>
      </c>
      <c r="AI35" s="54" t="s">
        <v>42</v>
      </c>
      <c r="AJ35" s="54" t="s">
        <v>42</v>
      </c>
      <c r="AK35" s="55" t="s">
        <v>42</v>
      </c>
      <c r="AL35" s="61" t="s">
        <v>42</v>
      </c>
      <c r="AM35" s="61" t="s">
        <v>42</v>
      </c>
      <c r="AN35" s="62" t="s">
        <v>42</v>
      </c>
      <c r="AO35" s="64"/>
      <c r="AP35" s="93" t="s">
        <v>784</v>
      </c>
    </row>
    <row r="36" spans="1:42" s="14" customFormat="1" ht="15" customHeight="1" x14ac:dyDescent="0.25">
      <c r="A36" s="6" t="s">
        <v>28</v>
      </c>
      <c r="B36" s="6" t="s">
        <v>27</v>
      </c>
      <c r="C36" s="6" t="s">
        <v>27</v>
      </c>
      <c r="D36" s="5">
        <f t="shared" si="0"/>
        <v>24</v>
      </c>
      <c r="E36" s="15" t="s">
        <v>45</v>
      </c>
      <c r="F36" s="6" t="s">
        <v>881</v>
      </c>
      <c r="G36" s="80">
        <v>24</v>
      </c>
      <c r="H36" s="59" t="s">
        <v>31</v>
      </c>
      <c r="I36" s="44" t="s">
        <v>882</v>
      </c>
      <c r="J36" s="44" t="s">
        <v>789</v>
      </c>
      <c r="K36" s="6" t="s">
        <v>883</v>
      </c>
      <c r="L36" s="9" t="s">
        <v>57</v>
      </c>
      <c r="M36" s="10" t="s">
        <v>23</v>
      </c>
      <c r="N36" s="11" t="s">
        <v>884</v>
      </c>
      <c r="O36" s="9" t="s">
        <v>58</v>
      </c>
      <c r="P36" s="9" t="s">
        <v>22</v>
      </c>
      <c r="Q36" s="9" t="s">
        <v>58</v>
      </c>
      <c r="R36" s="9" t="s">
        <v>38</v>
      </c>
      <c r="S36" s="7" t="s">
        <v>23</v>
      </c>
      <c r="T36" s="26" t="s">
        <v>57</v>
      </c>
      <c r="U36" s="27" t="s">
        <v>40</v>
      </c>
      <c r="V36" s="27" t="s">
        <v>22</v>
      </c>
      <c r="W36" s="27" t="s">
        <v>42</v>
      </c>
      <c r="X36" s="27" t="s">
        <v>42</v>
      </c>
      <c r="Y36" s="28" t="s">
        <v>42</v>
      </c>
      <c r="Z36" s="26" t="s">
        <v>42</v>
      </c>
      <c r="AA36" s="27" t="s">
        <v>42</v>
      </c>
      <c r="AB36" s="27" t="s">
        <v>42</v>
      </c>
      <c r="AC36" s="27" t="s">
        <v>42</v>
      </c>
      <c r="AD36" s="27" t="s">
        <v>42</v>
      </c>
      <c r="AE36" s="37" t="s">
        <v>42</v>
      </c>
      <c r="AF36" s="53" t="s">
        <v>42</v>
      </c>
      <c r="AG36" s="54" t="s">
        <v>42</v>
      </c>
      <c r="AH36" s="54" t="s">
        <v>42</v>
      </c>
      <c r="AI36" s="54" t="s">
        <v>42</v>
      </c>
      <c r="AJ36" s="54" t="s">
        <v>42</v>
      </c>
      <c r="AK36" s="55" t="s">
        <v>42</v>
      </c>
      <c r="AL36" s="61" t="s">
        <v>42</v>
      </c>
      <c r="AM36" s="61" t="s">
        <v>42</v>
      </c>
      <c r="AN36" s="62" t="s">
        <v>42</v>
      </c>
      <c r="AO36" s="76"/>
      <c r="AP36" s="77" t="s">
        <v>895</v>
      </c>
    </row>
    <row r="37" spans="1:42" s="14" customFormat="1" ht="15" customHeight="1" x14ac:dyDescent="0.25">
      <c r="A37" s="6" t="s">
        <v>27</v>
      </c>
      <c r="B37" s="6" t="s">
        <v>28</v>
      </c>
      <c r="C37" s="6" t="s">
        <v>28</v>
      </c>
      <c r="D37" s="5">
        <f t="shared" ref="D37:D43" si="1">G37</f>
        <v>25</v>
      </c>
      <c r="E37" s="6" t="s">
        <v>45</v>
      </c>
      <c r="F37" s="6" t="s">
        <v>871</v>
      </c>
      <c r="G37" s="97">
        <v>25</v>
      </c>
      <c r="H37" s="59" t="s">
        <v>31</v>
      </c>
      <c r="I37" s="44" t="s">
        <v>31</v>
      </c>
      <c r="J37" s="44" t="s">
        <v>32</v>
      </c>
      <c r="K37" s="44" t="s">
        <v>31</v>
      </c>
      <c r="L37" s="63" t="s">
        <v>872</v>
      </c>
      <c r="M37" s="45" t="s">
        <v>46</v>
      </c>
      <c r="N37" s="91" t="s">
        <v>31</v>
      </c>
      <c r="O37" s="44" t="s">
        <v>873</v>
      </c>
      <c r="P37" s="44" t="s">
        <v>789</v>
      </c>
      <c r="Q37" s="67" t="s">
        <v>874</v>
      </c>
      <c r="R37" s="66" t="s">
        <v>919</v>
      </c>
      <c r="S37" s="7" t="s">
        <v>47</v>
      </c>
      <c r="T37" s="12" t="s">
        <v>875</v>
      </c>
      <c r="U37" s="66" t="s">
        <v>919</v>
      </c>
      <c r="V37" s="9" t="s">
        <v>48</v>
      </c>
      <c r="W37" s="66" t="s">
        <v>919</v>
      </c>
      <c r="X37" s="67" t="s">
        <v>38</v>
      </c>
      <c r="Y37" s="41" t="s">
        <v>39</v>
      </c>
      <c r="Z37" s="68" t="s">
        <v>919</v>
      </c>
      <c r="AA37" s="66" t="s">
        <v>40</v>
      </c>
      <c r="AB37" s="66" t="s">
        <v>41</v>
      </c>
      <c r="AC37" s="66" t="s">
        <v>40</v>
      </c>
      <c r="AD37" s="67" t="s">
        <v>919</v>
      </c>
      <c r="AE37" s="41" t="s">
        <v>47</v>
      </c>
      <c r="AF37" s="69" t="s">
        <v>38</v>
      </c>
      <c r="AG37" s="70" t="s">
        <v>919</v>
      </c>
      <c r="AH37" s="70" t="s">
        <v>48</v>
      </c>
      <c r="AI37" s="70" t="s">
        <v>919</v>
      </c>
      <c r="AJ37" s="70" t="s">
        <v>38</v>
      </c>
      <c r="AK37" s="71" t="s">
        <v>39</v>
      </c>
      <c r="AL37" s="70" t="s">
        <v>919</v>
      </c>
      <c r="AM37" s="70" t="s">
        <v>40</v>
      </c>
      <c r="AN37" s="71" t="s">
        <v>22</v>
      </c>
      <c r="AO37" s="64" t="s">
        <v>788</v>
      </c>
      <c r="AP37" s="72" t="s">
        <v>896</v>
      </c>
    </row>
    <row r="38" spans="1:42" s="14" customFormat="1" ht="15" customHeight="1" x14ac:dyDescent="0.25">
      <c r="A38" s="6" t="s">
        <v>27</v>
      </c>
      <c r="B38" s="6" t="s">
        <v>27</v>
      </c>
      <c r="C38" s="6" t="s">
        <v>28</v>
      </c>
      <c r="D38" s="5">
        <f t="shared" si="1"/>
        <v>25</v>
      </c>
      <c r="E38" s="6" t="s">
        <v>45</v>
      </c>
      <c r="F38" s="6" t="s">
        <v>871</v>
      </c>
      <c r="G38" s="97">
        <v>25</v>
      </c>
      <c r="H38" s="59" t="s">
        <v>31</v>
      </c>
      <c r="I38" s="44" t="s">
        <v>31</v>
      </c>
      <c r="J38" s="44" t="s">
        <v>32</v>
      </c>
      <c r="K38" s="44" t="s">
        <v>31</v>
      </c>
      <c r="L38" s="63" t="s">
        <v>872</v>
      </c>
      <c r="M38" s="45" t="s">
        <v>46</v>
      </c>
      <c r="N38" s="91" t="s">
        <v>31</v>
      </c>
      <c r="O38" s="44" t="s">
        <v>873</v>
      </c>
      <c r="P38" s="44" t="s">
        <v>789</v>
      </c>
      <c r="Q38" s="67" t="s">
        <v>874</v>
      </c>
      <c r="R38" s="66" t="s">
        <v>919</v>
      </c>
      <c r="S38" s="61" t="s">
        <v>47</v>
      </c>
      <c r="T38" s="12" t="s">
        <v>875</v>
      </c>
      <c r="U38" s="66" t="s">
        <v>919</v>
      </c>
      <c r="V38" s="9" t="s">
        <v>48</v>
      </c>
      <c r="W38" s="41" t="s">
        <v>919</v>
      </c>
      <c r="X38" s="88" t="s">
        <v>38</v>
      </c>
      <c r="Y38" s="70" t="s">
        <v>39</v>
      </c>
      <c r="Z38" s="68" t="s">
        <v>919</v>
      </c>
      <c r="AA38" s="73" t="s">
        <v>40</v>
      </c>
      <c r="AB38" s="66" t="s">
        <v>41</v>
      </c>
      <c r="AC38" s="73" t="s">
        <v>40</v>
      </c>
      <c r="AD38" s="67" t="s">
        <v>919</v>
      </c>
      <c r="AE38" s="41" t="s">
        <v>47</v>
      </c>
      <c r="AF38" s="69" t="s">
        <v>38</v>
      </c>
      <c r="AG38" s="70" t="s">
        <v>919</v>
      </c>
      <c r="AH38" s="70" t="s">
        <v>48</v>
      </c>
      <c r="AI38" s="70" t="s">
        <v>919</v>
      </c>
      <c r="AJ38" s="70" t="s">
        <v>38</v>
      </c>
      <c r="AK38" s="71" t="s">
        <v>39</v>
      </c>
      <c r="AL38" s="70" t="s">
        <v>919</v>
      </c>
      <c r="AM38" s="70" t="s">
        <v>40</v>
      </c>
      <c r="AN38" s="71" t="s">
        <v>22</v>
      </c>
      <c r="AO38" s="64" t="s">
        <v>788</v>
      </c>
      <c r="AP38" s="72" t="s">
        <v>896</v>
      </c>
    </row>
    <row r="39" spans="1:42" s="14" customFormat="1" ht="15" customHeight="1" x14ac:dyDescent="0.25">
      <c r="A39" s="6" t="s">
        <v>28</v>
      </c>
      <c r="B39" s="6" t="s">
        <v>27</v>
      </c>
      <c r="C39" s="6" t="s">
        <v>28</v>
      </c>
      <c r="D39" s="5">
        <f t="shared" si="1"/>
        <v>26</v>
      </c>
      <c r="E39" s="6" t="s">
        <v>45</v>
      </c>
      <c r="F39" s="6" t="s">
        <v>881</v>
      </c>
      <c r="G39" s="97">
        <v>26</v>
      </c>
      <c r="H39" s="59" t="s">
        <v>31</v>
      </c>
      <c r="I39" s="44" t="s">
        <v>882</v>
      </c>
      <c r="J39" s="44" t="s">
        <v>789</v>
      </c>
      <c r="K39" s="6" t="s">
        <v>883</v>
      </c>
      <c r="L39" s="9" t="s">
        <v>919</v>
      </c>
      <c r="M39" s="95" t="s">
        <v>47</v>
      </c>
      <c r="N39" s="87" t="s">
        <v>884</v>
      </c>
      <c r="O39" s="75" t="s">
        <v>919</v>
      </c>
      <c r="P39" s="27" t="s">
        <v>48</v>
      </c>
      <c r="Q39" s="66" t="s">
        <v>919</v>
      </c>
      <c r="R39" s="66" t="s">
        <v>38</v>
      </c>
      <c r="S39" s="70" t="s">
        <v>39</v>
      </c>
      <c r="T39" s="68" t="s">
        <v>919</v>
      </c>
      <c r="U39" s="66" t="s">
        <v>40</v>
      </c>
      <c r="V39" s="9" t="s">
        <v>41</v>
      </c>
      <c r="W39" s="41" t="s">
        <v>40</v>
      </c>
      <c r="X39" s="73" t="s">
        <v>919</v>
      </c>
      <c r="Y39" s="70" t="s">
        <v>47</v>
      </c>
      <c r="Z39" s="74" t="s">
        <v>38</v>
      </c>
      <c r="AA39" s="73" t="s">
        <v>919</v>
      </c>
      <c r="AB39" s="66" t="s">
        <v>48</v>
      </c>
      <c r="AC39" s="73" t="s">
        <v>919</v>
      </c>
      <c r="AD39" s="67" t="s">
        <v>38</v>
      </c>
      <c r="AE39" s="36" t="s">
        <v>39</v>
      </c>
      <c r="AF39" s="69" t="s">
        <v>919</v>
      </c>
      <c r="AG39" s="70" t="s">
        <v>40</v>
      </c>
      <c r="AH39" s="70" t="s">
        <v>22</v>
      </c>
      <c r="AI39" s="54" t="s">
        <v>42</v>
      </c>
      <c r="AJ39" s="54" t="s">
        <v>42</v>
      </c>
      <c r="AK39" s="55" t="s">
        <v>42</v>
      </c>
      <c r="AL39" s="61" t="s">
        <v>42</v>
      </c>
      <c r="AM39" s="61" t="s">
        <v>42</v>
      </c>
      <c r="AN39" s="62" t="s">
        <v>42</v>
      </c>
      <c r="AO39" s="76"/>
      <c r="AP39" s="77" t="s">
        <v>897</v>
      </c>
    </row>
    <row r="40" spans="1:42" s="14" customFormat="1" ht="15" customHeight="1" x14ac:dyDescent="0.25">
      <c r="A40" s="6" t="s">
        <v>28</v>
      </c>
      <c r="B40" s="6" t="s">
        <v>27</v>
      </c>
      <c r="C40" s="6" t="s">
        <v>27</v>
      </c>
      <c r="D40" s="5">
        <f t="shared" si="1"/>
        <v>26</v>
      </c>
      <c r="E40" s="15" t="s">
        <v>45</v>
      </c>
      <c r="F40" s="6" t="s">
        <v>881</v>
      </c>
      <c r="G40" s="97">
        <v>26</v>
      </c>
      <c r="H40" s="59" t="s">
        <v>31</v>
      </c>
      <c r="I40" s="44" t="s">
        <v>882</v>
      </c>
      <c r="J40" s="44" t="s">
        <v>789</v>
      </c>
      <c r="K40" s="9" t="s">
        <v>883</v>
      </c>
      <c r="L40" s="9" t="s">
        <v>919</v>
      </c>
      <c r="M40" s="95" t="s">
        <v>47</v>
      </c>
      <c r="N40" s="87" t="s">
        <v>884</v>
      </c>
      <c r="O40" s="75" t="s">
        <v>919</v>
      </c>
      <c r="P40" s="27" t="s">
        <v>48</v>
      </c>
      <c r="Q40" s="66" t="s">
        <v>919</v>
      </c>
      <c r="R40" s="66" t="s">
        <v>38</v>
      </c>
      <c r="S40" s="70" t="s">
        <v>39</v>
      </c>
      <c r="T40" s="68" t="s">
        <v>919</v>
      </c>
      <c r="U40" s="66" t="s">
        <v>40</v>
      </c>
      <c r="V40" s="9" t="s">
        <v>41</v>
      </c>
      <c r="W40" s="41" t="s">
        <v>40</v>
      </c>
      <c r="X40" s="73" t="s">
        <v>919</v>
      </c>
      <c r="Y40" s="70" t="s">
        <v>47</v>
      </c>
      <c r="Z40" s="74" t="s">
        <v>38</v>
      </c>
      <c r="AA40" s="73" t="s">
        <v>919</v>
      </c>
      <c r="AB40" s="66" t="s">
        <v>48</v>
      </c>
      <c r="AC40" s="73" t="s">
        <v>919</v>
      </c>
      <c r="AD40" s="67" t="s">
        <v>38</v>
      </c>
      <c r="AE40" s="36" t="s">
        <v>39</v>
      </c>
      <c r="AF40" s="69" t="s">
        <v>919</v>
      </c>
      <c r="AG40" s="70" t="s">
        <v>40</v>
      </c>
      <c r="AH40" s="70" t="s">
        <v>22</v>
      </c>
      <c r="AI40" s="54" t="s">
        <v>42</v>
      </c>
      <c r="AJ40" s="54" t="s">
        <v>42</v>
      </c>
      <c r="AK40" s="55" t="s">
        <v>42</v>
      </c>
      <c r="AL40" s="61" t="s">
        <v>42</v>
      </c>
      <c r="AM40" s="61" t="s">
        <v>42</v>
      </c>
      <c r="AN40" s="62" t="s">
        <v>42</v>
      </c>
      <c r="AO40" s="76"/>
      <c r="AP40" s="77" t="s">
        <v>897</v>
      </c>
    </row>
    <row r="41" spans="1:42" s="14" customFormat="1" ht="15" customHeight="1" x14ac:dyDescent="0.25">
      <c r="A41" s="6" t="s">
        <v>28</v>
      </c>
      <c r="B41" s="6" t="s">
        <v>28</v>
      </c>
      <c r="C41" s="6" t="s">
        <v>28</v>
      </c>
      <c r="D41" s="5">
        <f t="shared" si="1"/>
        <v>26</v>
      </c>
      <c r="E41" s="15" t="s">
        <v>45</v>
      </c>
      <c r="F41" s="6" t="s">
        <v>881</v>
      </c>
      <c r="G41" s="97">
        <v>26</v>
      </c>
      <c r="H41" s="59" t="s">
        <v>31</v>
      </c>
      <c r="I41" s="44" t="s">
        <v>882</v>
      </c>
      <c r="J41" s="44" t="s">
        <v>789</v>
      </c>
      <c r="K41" s="9" t="s">
        <v>883</v>
      </c>
      <c r="L41" s="9" t="s">
        <v>919</v>
      </c>
      <c r="M41" s="95" t="s">
        <v>47</v>
      </c>
      <c r="N41" s="65" t="s">
        <v>884</v>
      </c>
      <c r="O41" s="66" t="s">
        <v>919</v>
      </c>
      <c r="P41" s="9" t="s">
        <v>48</v>
      </c>
      <c r="Q41" s="66" t="s">
        <v>919</v>
      </c>
      <c r="R41" s="66" t="s">
        <v>38</v>
      </c>
      <c r="S41" s="70" t="s">
        <v>39</v>
      </c>
      <c r="T41" s="68" t="s">
        <v>919</v>
      </c>
      <c r="U41" s="66" t="s">
        <v>40</v>
      </c>
      <c r="V41" s="9" t="s">
        <v>41</v>
      </c>
      <c r="W41" s="41" t="s">
        <v>40</v>
      </c>
      <c r="X41" s="73" t="s">
        <v>919</v>
      </c>
      <c r="Y41" s="70" t="s">
        <v>47</v>
      </c>
      <c r="Z41" s="74" t="s">
        <v>38</v>
      </c>
      <c r="AA41" s="73" t="s">
        <v>919</v>
      </c>
      <c r="AB41" s="66" t="s">
        <v>48</v>
      </c>
      <c r="AC41" s="73" t="s">
        <v>919</v>
      </c>
      <c r="AD41" s="67" t="s">
        <v>38</v>
      </c>
      <c r="AE41" s="36" t="s">
        <v>39</v>
      </c>
      <c r="AF41" s="69" t="s">
        <v>919</v>
      </c>
      <c r="AG41" s="70" t="s">
        <v>40</v>
      </c>
      <c r="AH41" s="70" t="s">
        <v>22</v>
      </c>
      <c r="AI41" s="54" t="s">
        <v>42</v>
      </c>
      <c r="AJ41" s="54" t="s">
        <v>42</v>
      </c>
      <c r="AK41" s="55" t="s">
        <v>42</v>
      </c>
      <c r="AL41" s="61" t="s">
        <v>42</v>
      </c>
      <c r="AM41" s="61" t="s">
        <v>42</v>
      </c>
      <c r="AN41" s="62" t="s">
        <v>42</v>
      </c>
      <c r="AO41" s="78"/>
      <c r="AP41" s="77" t="s">
        <v>897</v>
      </c>
    </row>
    <row r="42" spans="1:42" s="14" customFormat="1" ht="15" customHeight="1" x14ac:dyDescent="0.25">
      <c r="A42" s="22" t="s">
        <v>28</v>
      </c>
      <c r="B42" s="22" t="s">
        <v>28</v>
      </c>
      <c r="C42" s="22" t="s">
        <v>27</v>
      </c>
      <c r="D42" s="5">
        <f t="shared" si="1"/>
        <v>26</v>
      </c>
      <c r="E42" s="22" t="s">
        <v>45</v>
      </c>
      <c r="F42" s="6" t="s">
        <v>881</v>
      </c>
      <c r="G42" s="97">
        <v>26</v>
      </c>
      <c r="H42" s="59" t="s">
        <v>31</v>
      </c>
      <c r="I42" s="44" t="s">
        <v>882</v>
      </c>
      <c r="J42" s="44" t="s">
        <v>789</v>
      </c>
      <c r="K42" s="9" t="s">
        <v>883</v>
      </c>
      <c r="L42" s="9" t="s">
        <v>919</v>
      </c>
      <c r="M42" s="95" t="s">
        <v>47</v>
      </c>
      <c r="N42" s="65" t="s">
        <v>884</v>
      </c>
      <c r="O42" s="66" t="s">
        <v>919</v>
      </c>
      <c r="P42" s="9" t="s">
        <v>48</v>
      </c>
      <c r="Q42" s="66" t="s">
        <v>919</v>
      </c>
      <c r="R42" s="66" t="s">
        <v>38</v>
      </c>
      <c r="S42" s="41" t="s">
        <v>39</v>
      </c>
      <c r="T42" s="68" t="s">
        <v>919</v>
      </c>
      <c r="U42" s="66" t="s">
        <v>40</v>
      </c>
      <c r="V42" s="9" t="s">
        <v>41</v>
      </c>
      <c r="W42" s="66" t="s">
        <v>40</v>
      </c>
      <c r="X42" s="66" t="s">
        <v>919</v>
      </c>
      <c r="Y42" s="41" t="s">
        <v>47</v>
      </c>
      <c r="Z42" s="74" t="s">
        <v>38</v>
      </c>
      <c r="AA42" s="66" t="s">
        <v>919</v>
      </c>
      <c r="AB42" s="66" t="s">
        <v>48</v>
      </c>
      <c r="AC42" s="66" t="s">
        <v>919</v>
      </c>
      <c r="AD42" s="67" t="s">
        <v>38</v>
      </c>
      <c r="AE42" s="36" t="s">
        <v>39</v>
      </c>
      <c r="AF42" s="69" t="s">
        <v>919</v>
      </c>
      <c r="AG42" s="70" t="s">
        <v>40</v>
      </c>
      <c r="AH42" s="70" t="s">
        <v>22</v>
      </c>
      <c r="AI42" s="61" t="s">
        <v>42</v>
      </c>
      <c r="AJ42" s="61" t="s">
        <v>42</v>
      </c>
      <c r="AK42" s="62" t="s">
        <v>42</v>
      </c>
      <c r="AL42" s="61" t="s">
        <v>42</v>
      </c>
      <c r="AM42" s="61" t="s">
        <v>42</v>
      </c>
      <c r="AN42" s="62" t="s">
        <v>42</v>
      </c>
      <c r="AO42" s="64"/>
      <c r="AP42" s="93" t="s">
        <v>898</v>
      </c>
    </row>
    <row r="43" spans="1:42" s="14" customFormat="1" ht="15" customHeight="1" x14ac:dyDescent="0.25">
      <c r="A43" s="22" t="s">
        <v>28</v>
      </c>
      <c r="B43" s="22" t="s">
        <v>28</v>
      </c>
      <c r="C43" s="22" t="s">
        <v>28</v>
      </c>
      <c r="D43" s="5">
        <f t="shared" si="1"/>
        <v>27</v>
      </c>
      <c r="E43" s="22" t="s">
        <v>45</v>
      </c>
      <c r="F43" s="6" t="s">
        <v>881</v>
      </c>
      <c r="G43" s="97">
        <v>27</v>
      </c>
      <c r="H43" s="59" t="s">
        <v>31</v>
      </c>
      <c r="I43" s="44" t="s">
        <v>882</v>
      </c>
      <c r="J43" s="44" t="s">
        <v>789</v>
      </c>
      <c r="K43" s="9" t="s">
        <v>883</v>
      </c>
      <c r="L43" s="9" t="s">
        <v>838</v>
      </c>
      <c r="M43" s="95" t="s">
        <v>47</v>
      </c>
      <c r="N43" s="65" t="s">
        <v>884</v>
      </c>
      <c r="O43" s="66" t="s">
        <v>839</v>
      </c>
      <c r="P43" s="9" t="s">
        <v>48</v>
      </c>
      <c r="Q43" s="66" t="s">
        <v>839</v>
      </c>
      <c r="R43" s="66" t="s">
        <v>43</v>
      </c>
      <c r="S43" s="41" t="s">
        <v>841</v>
      </c>
      <c r="T43" s="68" t="s">
        <v>839</v>
      </c>
      <c r="U43" s="66" t="s">
        <v>43</v>
      </c>
      <c r="V43" s="9" t="s">
        <v>841</v>
      </c>
      <c r="W43" s="66" t="s">
        <v>43</v>
      </c>
      <c r="X43" s="66" t="s">
        <v>38</v>
      </c>
      <c r="Y43" s="41" t="s">
        <v>39</v>
      </c>
      <c r="Z43" s="74" t="s">
        <v>43</v>
      </c>
      <c r="AA43" s="66" t="s">
        <v>40</v>
      </c>
      <c r="AB43" s="66" t="s">
        <v>41</v>
      </c>
      <c r="AC43" s="66" t="s">
        <v>42</v>
      </c>
      <c r="AD43" s="66" t="s">
        <v>42</v>
      </c>
      <c r="AE43" s="62" t="s">
        <v>42</v>
      </c>
      <c r="AF43" s="69" t="s">
        <v>42</v>
      </c>
      <c r="AG43" s="70" t="s">
        <v>42</v>
      </c>
      <c r="AH43" s="70" t="s">
        <v>42</v>
      </c>
      <c r="AI43" s="61" t="s">
        <v>42</v>
      </c>
      <c r="AJ43" s="61" t="s">
        <v>42</v>
      </c>
      <c r="AK43" s="62" t="s">
        <v>42</v>
      </c>
      <c r="AL43" s="61" t="s">
        <v>42</v>
      </c>
      <c r="AM43" s="61" t="s">
        <v>42</v>
      </c>
      <c r="AN43" s="62" t="s">
        <v>42</v>
      </c>
      <c r="AO43" s="128" t="s">
        <v>899</v>
      </c>
      <c r="AP43" s="93" t="s">
        <v>900</v>
      </c>
    </row>
    <row r="44" spans="1:42" s="14" customFormat="1" ht="15" customHeight="1" thickBot="1" x14ac:dyDescent="0.3">
      <c r="A44" s="22" t="s">
        <v>28</v>
      </c>
      <c r="B44" s="22" t="s">
        <v>28</v>
      </c>
      <c r="C44" s="22" t="s">
        <v>28</v>
      </c>
      <c r="D44" s="5">
        <f>G44</f>
        <v>28</v>
      </c>
      <c r="E44" s="22" t="s">
        <v>45</v>
      </c>
      <c r="F44" s="6" t="s">
        <v>881</v>
      </c>
      <c r="G44" s="132">
        <v>28</v>
      </c>
      <c r="H44" s="59" t="s">
        <v>31</v>
      </c>
      <c r="I44" s="44" t="s">
        <v>882</v>
      </c>
      <c r="J44" s="44" t="s">
        <v>789</v>
      </c>
      <c r="K44" s="9" t="s">
        <v>883</v>
      </c>
      <c r="L44" s="9" t="s">
        <v>838</v>
      </c>
      <c r="M44" s="95" t="s">
        <v>47</v>
      </c>
      <c r="N44" s="65" t="s">
        <v>884</v>
      </c>
      <c r="O44" s="66" t="s">
        <v>839</v>
      </c>
      <c r="P44" s="9" t="s">
        <v>48</v>
      </c>
      <c r="Q44" s="66" t="s">
        <v>839</v>
      </c>
      <c r="R44" s="66" t="s">
        <v>836</v>
      </c>
      <c r="S44" s="41" t="s">
        <v>39</v>
      </c>
      <c r="T44" s="68" t="s">
        <v>839</v>
      </c>
      <c r="U44" s="66" t="s">
        <v>837</v>
      </c>
      <c r="V44" s="9" t="s">
        <v>41</v>
      </c>
      <c r="W44" s="66" t="s">
        <v>837</v>
      </c>
      <c r="X44" s="66" t="s">
        <v>38</v>
      </c>
      <c r="Y44" s="41" t="s">
        <v>23</v>
      </c>
      <c r="Z44" s="74" t="s">
        <v>840</v>
      </c>
      <c r="AA44" s="66" t="s">
        <v>40</v>
      </c>
      <c r="AB44" s="66" t="s">
        <v>22</v>
      </c>
      <c r="AC44" s="66" t="s">
        <v>42</v>
      </c>
      <c r="AD44" s="66" t="s">
        <v>42</v>
      </c>
      <c r="AE44" s="62" t="s">
        <v>42</v>
      </c>
      <c r="AF44" s="69" t="s">
        <v>42</v>
      </c>
      <c r="AG44" s="70" t="s">
        <v>42</v>
      </c>
      <c r="AH44" s="70" t="s">
        <v>42</v>
      </c>
      <c r="AI44" s="61" t="s">
        <v>42</v>
      </c>
      <c r="AJ44" s="61" t="s">
        <v>42</v>
      </c>
      <c r="AK44" s="62" t="s">
        <v>42</v>
      </c>
      <c r="AL44" s="61" t="s">
        <v>42</v>
      </c>
      <c r="AM44" s="61" t="s">
        <v>42</v>
      </c>
      <c r="AN44" s="62" t="s">
        <v>42</v>
      </c>
      <c r="AO44" s="128" t="s">
        <v>899</v>
      </c>
      <c r="AP44" s="93" t="s">
        <v>900</v>
      </c>
    </row>
    <row r="45" spans="1:42" s="14" customFormat="1" ht="15" customHeight="1" thickBot="1" x14ac:dyDescent="0.3">
      <c r="A45" s="133" t="s">
        <v>27</v>
      </c>
      <c r="B45" s="133" t="s">
        <v>28</v>
      </c>
      <c r="C45" s="133" t="s">
        <v>28</v>
      </c>
      <c r="D45" s="134">
        <f>G45</f>
        <v>29</v>
      </c>
      <c r="E45" s="133" t="s">
        <v>45</v>
      </c>
      <c r="F45" s="135" t="s">
        <v>30</v>
      </c>
      <c r="G45" s="136">
        <v>29</v>
      </c>
      <c r="H45" s="142" t="s">
        <v>31</v>
      </c>
      <c r="I45" s="143" t="s">
        <v>31</v>
      </c>
      <c r="J45" s="144" t="s">
        <v>32</v>
      </c>
      <c r="K45" s="143" t="s">
        <v>31</v>
      </c>
      <c r="L45" s="143" t="s">
        <v>33</v>
      </c>
      <c r="M45" s="145" t="s">
        <v>34</v>
      </c>
      <c r="N45" s="146" t="s">
        <v>35</v>
      </c>
      <c r="O45" s="147" t="s">
        <v>36</v>
      </c>
      <c r="P45" s="148" t="s">
        <v>48</v>
      </c>
      <c r="Q45" s="149" t="s">
        <v>36</v>
      </c>
      <c r="R45" s="149" t="s">
        <v>38</v>
      </c>
      <c r="S45" s="150" t="s">
        <v>39</v>
      </c>
      <c r="T45" s="151" t="s">
        <v>36</v>
      </c>
      <c r="U45" s="149" t="s">
        <v>40</v>
      </c>
      <c r="V45" s="149" t="s">
        <v>41</v>
      </c>
      <c r="W45" s="152" t="s">
        <v>42</v>
      </c>
      <c r="X45" s="152" t="s">
        <v>42</v>
      </c>
      <c r="Y45" s="153" t="s">
        <v>42</v>
      </c>
      <c r="Z45" s="154" t="s">
        <v>42</v>
      </c>
      <c r="AA45" s="152" t="s">
        <v>42</v>
      </c>
      <c r="AB45" s="152" t="s">
        <v>42</v>
      </c>
      <c r="AC45" s="152" t="s">
        <v>42</v>
      </c>
      <c r="AD45" s="152" t="s">
        <v>42</v>
      </c>
      <c r="AE45" s="134" t="s">
        <v>42</v>
      </c>
      <c r="AF45" s="155" t="s">
        <v>42</v>
      </c>
      <c r="AG45" s="156" t="s">
        <v>42</v>
      </c>
      <c r="AH45" s="156" t="s">
        <v>42</v>
      </c>
      <c r="AI45" s="156" t="s">
        <v>42</v>
      </c>
      <c r="AJ45" s="156" t="s">
        <v>42</v>
      </c>
      <c r="AK45" s="157" t="s">
        <v>42</v>
      </c>
      <c r="AL45" s="158" t="s">
        <v>42</v>
      </c>
      <c r="AM45" s="158" t="s">
        <v>42</v>
      </c>
      <c r="AN45" s="159" t="s">
        <v>42</v>
      </c>
      <c r="AO45" s="160"/>
      <c r="AP45" s="126" t="s">
        <v>775</v>
      </c>
    </row>
    <row r="46" spans="1:42" s="14" customFormat="1" ht="15" customHeight="1" x14ac:dyDescent="0.25">
      <c r="A46" s="133" t="s">
        <v>27</v>
      </c>
      <c r="B46" s="133" t="s">
        <v>27</v>
      </c>
      <c r="C46" s="133" t="s">
        <v>28</v>
      </c>
      <c r="D46" s="134">
        <f>G46</f>
        <v>29</v>
      </c>
      <c r="E46" s="133" t="s">
        <v>45</v>
      </c>
      <c r="F46" s="135" t="s">
        <v>30</v>
      </c>
      <c r="G46" s="136">
        <v>29</v>
      </c>
      <c r="H46" s="142" t="s">
        <v>31</v>
      </c>
      <c r="I46" s="143" t="s">
        <v>31</v>
      </c>
      <c r="J46" s="144" t="s">
        <v>32</v>
      </c>
      <c r="K46" s="143" t="s">
        <v>31</v>
      </c>
      <c r="L46" s="143" t="s">
        <v>33</v>
      </c>
      <c r="M46" s="145" t="s">
        <v>34</v>
      </c>
      <c r="N46" s="146" t="s">
        <v>35</v>
      </c>
      <c r="O46" s="147" t="s">
        <v>36</v>
      </c>
      <c r="P46" s="148" t="s">
        <v>48</v>
      </c>
      <c r="Q46" s="149" t="s">
        <v>36</v>
      </c>
      <c r="R46" s="149" t="s">
        <v>38</v>
      </c>
      <c r="S46" s="150" t="s">
        <v>39</v>
      </c>
      <c r="T46" s="151" t="s">
        <v>36</v>
      </c>
      <c r="U46" s="149" t="s">
        <v>40</v>
      </c>
      <c r="V46" s="149" t="s">
        <v>41</v>
      </c>
      <c r="W46" s="152" t="s">
        <v>42</v>
      </c>
      <c r="X46" s="152" t="s">
        <v>42</v>
      </c>
      <c r="Y46" s="153" t="s">
        <v>42</v>
      </c>
      <c r="Z46" s="154" t="s">
        <v>42</v>
      </c>
      <c r="AA46" s="152" t="s">
        <v>42</v>
      </c>
      <c r="AB46" s="152" t="s">
        <v>42</v>
      </c>
      <c r="AC46" s="152" t="s">
        <v>42</v>
      </c>
      <c r="AD46" s="152" t="s">
        <v>42</v>
      </c>
      <c r="AE46" s="134" t="s">
        <v>42</v>
      </c>
      <c r="AF46" s="155" t="s">
        <v>42</v>
      </c>
      <c r="AG46" s="156" t="s">
        <v>42</v>
      </c>
      <c r="AH46" s="156" t="s">
        <v>42</v>
      </c>
      <c r="AI46" s="156" t="s">
        <v>42</v>
      </c>
      <c r="AJ46" s="156" t="s">
        <v>42</v>
      </c>
      <c r="AK46" s="157" t="s">
        <v>42</v>
      </c>
      <c r="AL46" s="158" t="s">
        <v>42</v>
      </c>
      <c r="AM46" s="158" t="s">
        <v>42</v>
      </c>
      <c r="AN46" s="159" t="s">
        <v>42</v>
      </c>
      <c r="AO46" s="160"/>
      <c r="AP46" s="126" t="s">
        <v>775</v>
      </c>
    </row>
    <row r="47" spans="1:42" ht="15" customHeight="1" x14ac:dyDescent="0.25">
      <c r="A47" s="161" t="s">
        <v>27</v>
      </c>
      <c r="B47" s="161" t="s">
        <v>28</v>
      </c>
      <c r="C47" s="161" t="s">
        <v>28</v>
      </c>
      <c r="D47" s="134">
        <f>G47</f>
        <v>30</v>
      </c>
      <c r="E47" s="161" t="s">
        <v>45</v>
      </c>
      <c r="F47" s="162" t="s">
        <v>871</v>
      </c>
      <c r="G47" s="163">
        <v>30</v>
      </c>
      <c r="H47" s="164" t="s">
        <v>31</v>
      </c>
      <c r="I47" s="144" t="s">
        <v>31</v>
      </c>
      <c r="J47" s="144" t="s">
        <v>32</v>
      </c>
      <c r="K47" s="144" t="s">
        <v>31</v>
      </c>
      <c r="L47" s="144" t="s">
        <v>872</v>
      </c>
      <c r="M47" s="145" t="s">
        <v>46</v>
      </c>
      <c r="N47" s="165" t="s">
        <v>31</v>
      </c>
      <c r="O47" s="144" t="s">
        <v>873</v>
      </c>
      <c r="P47" s="144" t="s">
        <v>789</v>
      </c>
      <c r="Q47" s="166" t="s">
        <v>874</v>
      </c>
      <c r="R47" s="167" t="s">
        <v>869</v>
      </c>
      <c r="S47" s="168" t="s">
        <v>47</v>
      </c>
      <c r="T47" s="169" t="s">
        <v>875</v>
      </c>
      <c r="U47" s="167" t="s">
        <v>869</v>
      </c>
      <c r="V47" s="167" t="s">
        <v>48</v>
      </c>
      <c r="W47" s="167" t="s">
        <v>869</v>
      </c>
      <c r="X47" s="167" t="s">
        <v>38</v>
      </c>
      <c r="Y47" s="170" t="s">
        <v>39</v>
      </c>
      <c r="Z47" s="171" t="s">
        <v>869</v>
      </c>
      <c r="AA47" s="167" t="s">
        <v>40</v>
      </c>
      <c r="AB47" s="167" t="s">
        <v>41</v>
      </c>
      <c r="AC47" s="172" t="s">
        <v>42</v>
      </c>
      <c r="AD47" s="172" t="s">
        <v>42</v>
      </c>
      <c r="AE47" s="168" t="s">
        <v>42</v>
      </c>
      <c r="AF47" s="155" t="s">
        <v>42</v>
      </c>
      <c r="AG47" s="156" t="s">
        <v>42</v>
      </c>
      <c r="AH47" s="156" t="s">
        <v>42</v>
      </c>
      <c r="AI47" s="156" t="s">
        <v>42</v>
      </c>
      <c r="AJ47" s="156" t="s">
        <v>42</v>
      </c>
      <c r="AK47" s="157" t="s">
        <v>42</v>
      </c>
      <c r="AL47" s="173" t="s">
        <v>42</v>
      </c>
      <c r="AM47" s="174" t="s">
        <v>42</v>
      </c>
      <c r="AN47" s="175" t="s">
        <v>42</v>
      </c>
      <c r="AO47" s="176"/>
      <c r="AP47" s="125" t="s">
        <v>901</v>
      </c>
    </row>
    <row r="48" spans="1:42" ht="15" customHeight="1" x14ac:dyDescent="0.25">
      <c r="A48" s="161" t="s">
        <v>27</v>
      </c>
      <c r="B48" s="161" t="s">
        <v>27</v>
      </c>
      <c r="C48" s="161" t="s">
        <v>28</v>
      </c>
      <c r="D48" s="134">
        <f>G48</f>
        <v>30</v>
      </c>
      <c r="E48" s="161" t="s">
        <v>45</v>
      </c>
      <c r="F48" s="162" t="s">
        <v>871</v>
      </c>
      <c r="G48" s="163">
        <v>30</v>
      </c>
      <c r="H48" s="164" t="s">
        <v>31</v>
      </c>
      <c r="I48" s="144" t="s">
        <v>31</v>
      </c>
      <c r="J48" s="144" t="s">
        <v>32</v>
      </c>
      <c r="K48" s="144" t="s">
        <v>31</v>
      </c>
      <c r="L48" s="144" t="s">
        <v>872</v>
      </c>
      <c r="M48" s="145" t="s">
        <v>46</v>
      </c>
      <c r="N48" s="165" t="s">
        <v>31</v>
      </c>
      <c r="O48" s="144" t="s">
        <v>873</v>
      </c>
      <c r="P48" s="144" t="s">
        <v>789</v>
      </c>
      <c r="Q48" s="166" t="s">
        <v>874</v>
      </c>
      <c r="R48" s="167" t="s">
        <v>869</v>
      </c>
      <c r="S48" s="168" t="s">
        <v>47</v>
      </c>
      <c r="T48" s="169" t="s">
        <v>875</v>
      </c>
      <c r="U48" s="167" t="s">
        <v>869</v>
      </c>
      <c r="V48" s="167" t="s">
        <v>48</v>
      </c>
      <c r="W48" s="167" t="s">
        <v>870</v>
      </c>
      <c r="X48" s="167" t="s">
        <v>38</v>
      </c>
      <c r="Y48" s="170" t="s">
        <v>39</v>
      </c>
      <c r="Z48" s="171" t="s">
        <v>869</v>
      </c>
      <c r="AA48" s="167" t="s">
        <v>40</v>
      </c>
      <c r="AB48" s="167" t="s">
        <v>41</v>
      </c>
      <c r="AC48" s="172" t="s">
        <v>42</v>
      </c>
      <c r="AD48" s="172" t="s">
        <v>42</v>
      </c>
      <c r="AE48" s="168" t="s">
        <v>42</v>
      </c>
      <c r="AF48" s="155" t="s">
        <v>42</v>
      </c>
      <c r="AG48" s="156" t="s">
        <v>42</v>
      </c>
      <c r="AH48" s="156" t="s">
        <v>42</v>
      </c>
      <c r="AI48" s="156" t="s">
        <v>42</v>
      </c>
      <c r="AJ48" s="156" t="s">
        <v>42</v>
      </c>
      <c r="AK48" s="157" t="s">
        <v>42</v>
      </c>
      <c r="AL48" s="173" t="s">
        <v>42</v>
      </c>
      <c r="AM48" s="174" t="s">
        <v>42</v>
      </c>
      <c r="AN48" s="175" t="s">
        <v>42</v>
      </c>
      <c r="AO48" s="176"/>
      <c r="AP48" s="125" t="s">
        <v>902</v>
      </c>
    </row>
    <row r="49" spans="1:42" s="14" customFormat="1" ht="15" customHeight="1" x14ac:dyDescent="0.25">
      <c r="A49" s="6" t="s">
        <v>28</v>
      </c>
      <c r="B49" s="6" t="s">
        <v>27</v>
      </c>
      <c r="C49" s="6" t="s">
        <v>28</v>
      </c>
      <c r="D49" s="5">
        <v>31</v>
      </c>
      <c r="E49" s="6" t="s">
        <v>45</v>
      </c>
      <c r="F49" s="6" t="s">
        <v>881</v>
      </c>
      <c r="G49" s="80">
        <v>31</v>
      </c>
      <c r="H49" s="59" t="s">
        <v>31</v>
      </c>
      <c r="I49" s="44" t="s">
        <v>882</v>
      </c>
      <c r="J49" s="44" t="s">
        <v>789</v>
      </c>
      <c r="K49" s="6" t="s">
        <v>883</v>
      </c>
      <c r="L49" s="16" t="s">
        <v>869</v>
      </c>
      <c r="M49" s="95" t="s">
        <v>47</v>
      </c>
      <c r="N49" s="18" t="s">
        <v>884</v>
      </c>
      <c r="O49" s="16" t="s">
        <v>869</v>
      </c>
      <c r="P49" s="16" t="s">
        <v>48</v>
      </c>
      <c r="Q49" s="16" t="s">
        <v>869</v>
      </c>
      <c r="R49" s="16" t="s">
        <v>38</v>
      </c>
      <c r="S49" s="19" t="s">
        <v>39</v>
      </c>
      <c r="T49" s="20" t="s">
        <v>869</v>
      </c>
      <c r="U49" s="16" t="s">
        <v>40</v>
      </c>
      <c r="V49" s="16" t="s">
        <v>41</v>
      </c>
      <c r="W49" s="9" t="s">
        <v>42</v>
      </c>
      <c r="X49" s="9" t="s">
        <v>42</v>
      </c>
      <c r="Y49" s="10" t="s">
        <v>42</v>
      </c>
      <c r="Z49" s="12" t="s">
        <v>42</v>
      </c>
      <c r="AA49" s="9" t="s">
        <v>42</v>
      </c>
      <c r="AB49" s="9" t="s">
        <v>42</v>
      </c>
      <c r="AC49" s="9" t="s">
        <v>42</v>
      </c>
      <c r="AD49" s="9" t="s">
        <v>42</v>
      </c>
      <c r="AE49" s="7" t="s">
        <v>42</v>
      </c>
      <c r="AF49" s="53" t="s">
        <v>42</v>
      </c>
      <c r="AG49" s="54" t="s">
        <v>42</v>
      </c>
      <c r="AH49" s="54" t="s">
        <v>42</v>
      </c>
      <c r="AI49" s="54" t="s">
        <v>42</v>
      </c>
      <c r="AJ49" s="54" t="s">
        <v>42</v>
      </c>
      <c r="AK49" s="55" t="s">
        <v>42</v>
      </c>
      <c r="AL49" s="61" t="s">
        <v>42</v>
      </c>
      <c r="AM49" s="61" t="s">
        <v>42</v>
      </c>
      <c r="AN49" s="62" t="s">
        <v>42</v>
      </c>
      <c r="AO49" s="13"/>
      <c r="AP49" s="72" t="s">
        <v>907</v>
      </c>
    </row>
    <row r="50" spans="1:42" s="14" customFormat="1" ht="15" customHeight="1" x14ac:dyDescent="0.25">
      <c r="A50" s="6" t="s">
        <v>28</v>
      </c>
      <c r="B50" s="6" t="s">
        <v>28</v>
      </c>
      <c r="C50" s="6" t="s">
        <v>28</v>
      </c>
      <c r="D50" s="5">
        <v>32</v>
      </c>
      <c r="E50" s="15" t="s">
        <v>45</v>
      </c>
      <c r="F50" s="6" t="s">
        <v>881</v>
      </c>
      <c r="G50" s="80">
        <v>32</v>
      </c>
      <c r="H50" s="59" t="s">
        <v>31</v>
      </c>
      <c r="I50" s="44" t="s">
        <v>882</v>
      </c>
      <c r="J50" s="44" t="s">
        <v>789</v>
      </c>
      <c r="K50" s="16" t="s">
        <v>883</v>
      </c>
      <c r="L50" s="16" t="s">
        <v>869</v>
      </c>
      <c r="M50" s="95" t="s">
        <v>47</v>
      </c>
      <c r="N50" s="18" t="s">
        <v>884</v>
      </c>
      <c r="O50" s="16" t="s">
        <v>869</v>
      </c>
      <c r="P50" s="16" t="s">
        <v>48</v>
      </c>
      <c r="Q50" s="9" t="s">
        <v>869</v>
      </c>
      <c r="R50" s="9" t="s">
        <v>54</v>
      </c>
      <c r="S50" s="7" t="s">
        <v>39</v>
      </c>
      <c r="T50" s="12" t="s">
        <v>869</v>
      </c>
      <c r="U50" s="9" t="s">
        <v>40</v>
      </c>
      <c r="V50" s="9" t="s">
        <v>41</v>
      </c>
      <c r="W50" s="9" t="s">
        <v>42</v>
      </c>
      <c r="X50" s="9" t="s">
        <v>42</v>
      </c>
      <c r="Y50" s="10" t="s">
        <v>42</v>
      </c>
      <c r="Z50" s="20" t="s">
        <v>42</v>
      </c>
      <c r="AA50" s="16" t="s">
        <v>42</v>
      </c>
      <c r="AB50" s="16" t="s">
        <v>42</v>
      </c>
      <c r="AC50" s="9" t="s">
        <v>42</v>
      </c>
      <c r="AD50" s="9" t="s">
        <v>42</v>
      </c>
      <c r="AE50" s="7" t="s">
        <v>42</v>
      </c>
      <c r="AF50" s="53" t="s">
        <v>42</v>
      </c>
      <c r="AG50" s="54" t="s">
        <v>42</v>
      </c>
      <c r="AH50" s="54" t="s">
        <v>42</v>
      </c>
      <c r="AI50" s="54" t="s">
        <v>42</v>
      </c>
      <c r="AJ50" s="54" t="s">
        <v>42</v>
      </c>
      <c r="AK50" s="55" t="s">
        <v>42</v>
      </c>
      <c r="AL50" s="61" t="s">
        <v>42</v>
      </c>
      <c r="AM50" s="61" t="s">
        <v>42</v>
      </c>
      <c r="AN50" s="62" t="s">
        <v>42</v>
      </c>
      <c r="AO50" s="64" t="s">
        <v>783</v>
      </c>
      <c r="AP50" s="72" t="s">
        <v>908</v>
      </c>
    </row>
    <row r="51" spans="1:42" s="14" customFormat="1" ht="15" customHeight="1" x14ac:dyDescent="0.25">
      <c r="A51" s="22" t="s">
        <v>28</v>
      </c>
      <c r="B51" s="22" t="s">
        <v>28</v>
      </c>
      <c r="C51" s="22" t="s">
        <v>27</v>
      </c>
      <c r="D51" s="5">
        <v>33</v>
      </c>
      <c r="E51" s="22" t="s">
        <v>45</v>
      </c>
      <c r="F51" s="6" t="s">
        <v>881</v>
      </c>
      <c r="G51" s="80">
        <v>33</v>
      </c>
      <c r="H51" s="59" t="s">
        <v>31</v>
      </c>
      <c r="I51" s="44" t="s">
        <v>882</v>
      </c>
      <c r="J51" s="44" t="s">
        <v>789</v>
      </c>
      <c r="K51" s="16" t="s">
        <v>883</v>
      </c>
      <c r="L51" s="66" t="s">
        <v>55</v>
      </c>
      <c r="M51" s="95" t="s">
        <v>47</v>
      </c>
      <c r="N51" s="18" t="s">
        <v>884</v>
      </c>
      <c r="O51" s="16" t="s">
        <v>55</v>
      </c>
      <c r="P51" s="16" t="s">
        <v>48</v>
      </c>
      <c r="Q51" s="16" t="s">
        <v>55</v>
      </c>
      <c r="R51" s="16" t="s">
        <v>869</v>
      </c>
      <c r="S51" s="7" t="s">
        <v>44</v>
      </c>
      <c r="T51" s="20" t="s">
        <v>55</v>
      </c>
      <c r="U51" s="9" t="s">
        <v>869</v>
      </c>
      <c r="V51" s="9" t="s">
        <v>37</v>
      </c>
      <c r="W51" s="9" t="s">
        <v>869</v>
      </c>
      <c r="X51" s="9" t="s">
        <v>38</v>
      </c>
      <c r="Y51" s="10" t="s">
        <v>39</v>
      </c>
      <c r="Z51" s="20" t="s">
        <v>869</v>
      </c>
      <c r="AA51" s="16" t="s">
        <v>40</v>
      </c>
      <c r="AB51" s="16" t="s">
        <v>41</v>
      </c>
      <c r="AC51" s="9" t="s">
        <v>42</v>
      </c>
      <c r="AD51" s="9" t="s">
        <v>42</v>
      </c>
      <c r="AE51" s="7" t="s">
        <v>42</v>
      </c>
      <c r="AF51" s="53" t="s">
        <v>42</v>
      </c>
      <c r="AG51" s="54" t="s">
        <v>42</v>
      </c>
      <c r="AH51" s="54" t="s">
        <v>42</v>
      </c>
      <c r="AI51" s="54" t="s">
        <v>42</v>
      </c>
      <c r="AJ51" s="54" t="s">
        <v>42</v>
      </c>
      <c r="AK51" s="55" t="s">
        <v>42</v>
      </c>
      <c r="AL51" s="61" t="s">
        <v>42</v>
      </c>
      <c r="AM51" s="61" t="s">
        <v>42</v>
      </c>
      <c r="AN51" s="62" t="s">
        <v>42</v>
      </c>
      <c r="AO51" s="64"/>
      <c r="AP51" s="72" t="s">
        <v>909</v>
      </c>
    </row>
  </sheetData>
  <sheetProtection selectLockedCells="1" autoFilter="0" selectUnlockedCells="1"/>
  <autoFilter ref="A3:AP44"/>
  <mergeCells count="27">
    <mergeCell ref="AO1:AO3"/>
    <mergeCell ref="AP1:AP3"/>
    <mergeCell ref="Q2:S2"/>
    <mergeCell ref="T2:V2"/>
    <mergeCell ref="W2:Y2"/>
    <mergeCell ref="Z2:AB2"/>
    <mergeCell ref="AF1:AK1"/>
    <mergeCell ref="AF2:AH2"/>
    <mergeCell ref="AI2:AK2"/>
    <mergeCell ref="AL1:AN1"/>
    <mergeCell ref="AL2:AN2"/>
    <mergeCell ref="AC2:AE2"/>
    <mergeCell ref="H1:M1"/>
    <mergeCell ref="N1:S1"/>
    <mergeCell ref="T1:Y1"/>
    <mergeCell ref="Z1:AE1"/>
    <mergeCell ref="A1:C1"/>
    <mergeCell ref="D1:D3"/>
    <mergeCell ref="E1:E3"/>
    <mergeCell ref="F1:F3"/>
    <mergeCell ref="G1:G3"/>
    <mergeCell ref="A2:A3"/>
    <mergeCell ref="B2:B3"/>
    <mergeCell ref="C2:C3"/>
    <mergeCell ref="H2:J2"/>
    <mergeCell ref="K2:M2"/>
    <mergeCell ref="N2:P2"/>
  </mergeCells>
  <phoneticPr fontId="0" type="noConversion"/>
  <conditionalFormatting sqref="H24:S24">
    <cfRule type="containsText" dxfId="13" priority="1" stopIfTrue="1" operator="containsText" text="&lt;">
      <formula>NOT(ISERROR(SEARCH("&lt;",H24)))</formula>
    </cfRule>
  </conditionalFormatting>
  <pageMargins left="0.70866141732283472" right="0.70866141732283472" top="0.78740157480314965" bottom="0.78740157480314965" header="0.51181102362204722" footer="0.51181102362204722"/>
  <pageSetup paperSize="9" scale="73" firstPageNumber="0" orientation="landscape"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D9" sqref="D9"/>
    </sheetView>
  </sheetViews>
  <sheetFormatPr baseColWidth="10" defaultRowHeight="15" x14ac:dyDescent="0.25"/>
  <cols>
    <col min="1" max="1" width="10.140625" style="178" bestFit="1" customWidth="1"/>
    <col min="2" max="2" width="10.140625" style="1" bestFit="1" customWidth="1"/>
    <col min="3" max="3" width="22" style="179" bestFit="1" customWidth="1"/>
    <col min="4" max="4" width="68.5703125" style="179" customWidth="1"/>
    <col min="5" max="5" width="40.42578125" style="179" customWidth="1"/>
    <col min="6" max="16384" width="11.42578125" style="179"/>
  </cols>
  <sheetData>
    <row r="1" spans="1:5" customFormat="1" x14ac:dyDescent="0.25">
      <c r="A1" s="139" t="s">
        <v>819</v>
      </c>
      <c r="B1" s="140" t="s">
        <v>820</v>
      </c>
      <c r="C1" s="141" t="s">
        <v>821</v>
      </c>
      <c r="D1" s="140" t="s">
        <v>822</v>
      </c>
      <c r="E1" s="141" t="s">
        <v>823</v>
      </c>
    </row>
    <row r="2" spans="1:5" customFormat="1" ht="30" x14ac:dyDescent="0.25">
      <c r="A2" s="112" t="s">
        <v>824</v>
      </c>
      <c r="B2" s="113">
        <v>40458</v>
      </c>
      <c r="C2" s="114" t="s">
        <v>825</v>
      </c>
      <c r="D2" s="115" t="s">
        <v>829</v>
      </c>
      <c r="E2" s="114" t="s">
        <v>826</v>
      </c>
    </row>
    <row r="3" spans="1:5" customFormat="1" ht="45" x14ac:dyDescent="0.25">
      <c r="A3" s="112" t="s">
        <v>827</v>
      </c>
      <c r="B3" s="113">
        <v>40466</v>
      </c>
      <c r="C3" s="114" t="s">
        <v>828</v>
      </c>
      <c r="D3" s="115" t="s">
        <v>831</v>
      </c>
      <c r="E3" s="115" t="s">
        <v>830</v>
      </c>
    </row>
    <row r="4" spans="1:5" customFormat="1" x14ac:dyDescent="0.25">
      <c r="A4" s="112" t="s">
        <v>832</v>
      </c>
      <c r="B4" s="113">
        <v>40473</v>
      </c>
      <c r="C4" s="115" t="s">
        <v>833</v>
      </c>
      <c r="D4" s="114" t="s">
        <v>834</v>
      </c>
      <c r="E4" s="114" t="s">
        <v>826</v>
      </c>
    </row>
    <row r="5" spans="1:5" customFormat="1" ht="30" x14ac:dyDescent="0.25">
      <c r="A5" s="112" t="s">
        <v>847</v>
      </c>
      <c r="B5" s="113">
        <v>41597</v>
      </c>
      <c r="C5" s="114" t="s">
        <v>844</v>
      </c>
      <c r="D5" s="115" t="s">
        <v>846</v>
      </c>
      <c r="E5" s="115" t="s">
        <v>845</v>
      </c>
    </row>
    <row r="6" spans="1:5" customFormat="1" ht="30" x14ac:dyDescent="0.25">
      <c r="A6" s="112" t="s">
        <v>848</v>
      </c>
      <c r="B6" s="113">
        <v>42389</v>
      </c>
      <c r="C6" s="114" t="s">
        <v>849</v>
      </c>
      <c r="D6" s="115" t="s">
        <v>850</v>
      </c>
      <c r="E6" s="114" t="s">
        <v>851</v>
      </c>
    </row>
    <row r="7" spans="1:5" customFormat="1" ht="75" x14ac:dyDescent="0.25">
      <c r="A7" s="112" t="s">
        <v>853</v>
      </c>
      <c r="B7" s="113">
        <v>42648</v>
      </c>
      <c r="C7" s="115" t="s">
        <v>854</v>
      </c>
      <c r="D7" s="115" t="s">
        <v>855</v>
      </c>
      <c r="E7" s="114" t="s">
        <v>851</v>
      </c>
    </row>
    <row r="8" spans="1:5" customFormat="1" x14ac:dyDescent="0.25">
      <c r="A8" s="112" t="s">
        <v>863</v>
      </c>
      <c r="B8" s="113">
        <v>45708</v>
      </c>
      <c r="C8" s="114" t="s">
        <v>849</v>
      </c>
      <c r="D8" s="115" t="s">
        <v>922</v>
      </c>
      <c r="E8" s="114" t="s">
        <v>906</v>
      </c>
    </row>
  </sheetData>
  <sheetProtection selectLockedCells="1" autoFilter="0" selectUnlockedCells="1"/>
  <pageMargins left="0.70866141732283472" right="0.70866141732283472" top="0.78740157480314965" bottom="0.78740157480314965"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Erläuterung</vt:lpstr>
      <vt:lpstr>Buchungen einzelner Abfallarten</vt:lpstr>
      <vt:lpstr>Gemeindezuordnung</vt:lpstr>
      <vt:lpstr>Buchungsvarianten</vt:lpstr>
      <vt:lpstr>Änderungsverzeichnis</vt:lpstr>
      <vt:lpstr>'Buchungen einzelner Abfallarten'!Druckbereich</vt:lpstr>
      <vt:lpstr>Buchungsvarianten!Druckbereich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pollak</dc:creator>
  <cp:lastModifiedBy>Mayerhofer Johannes (RU3)</cp:lastModifiedBy>
  <cp:lastPrinted>2010-10-22T08:17:28Z</cp:lastPrinted>
  <dcterms:created xsi:type="dcterms:W3CDTF">2010-08-09T07:03:13Z</dcterms:created>
  <dcterms:modified xsi:type="dcterms:W3CDTF">2025-02-20T09:03:12Z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FSC#FSCLAKIS@15.1000:Abgeschlossen">
    <vt:lpwstr/>
  </property>
  <property fmtid="{D5CDD505-2E9C-101B-9397-08002B2CF9AE}" pid="4" name="FSC#FSCLAKIS@15.1000:Abgezeichnet_am">
    <vt:lpwstr/>
  </property>
  <property fmtid="{D5CDD505-2E9C-101B-9397-08002B2CF9AE}" pid="5" name="FSC#FSCLAKIS@15.1000:Abgezeichnet_von">
    <vt:lpwstr/>
  </property>
  <property fmtid="{D5CDD505-2E9C-101B-9397-08002B2CF9AE}" pid="6" name="FSC#FSCLAKIS@15.1000:Abgezeichnet2_am">
    <vt:lpwstr/>
  </property>
  <property fmtid="{D5CDD505-2E9C-101B-9397-08002B2CF9AE}" pid="7" name="FSC#FSCLAKIS@15.1000:Abgezeichnet2_von">
    <vt:lpwstr/>
  </property>
  <property fmtid="{D5CDD505-2E9C-101B-9397-08002B2CF9AE}" pid="8" name="FSC#FSCLAKIS@15.1000:Abschriftsklausel">
    <vt:lpwstr/>
  </property>
  <property fmtid="{D5CDD505-2E9C-101B-9397-08002B2CF9AE}" pid="9" name="FSC#FSCLAKIS@15.1000:AktBetreff">
    <vt:lpwstr>Elektronisches Datenmanagement, Abfallregister (EDM)</vt:lpwstr>
  </property>
  <property fmtid="{D5CDD505-2E9C-101B-9397-08002B2CF9AE}" pid="10" name="FSC#FSCLAKIS@15.1000:Bearbeiter_Tit_NN">
    <vt:lpwstr>Dipl. Ing. Mayerhofer</vt:lpwstr>
  </property>
  <property fmtid="{D5CDD505-2E9C-101B-9397-08002B2CF9AE}" pid="11" name="FSC#FSCLAKIS@15.1000:Bearbeiter_Tit_VN_NN">
    <vt:lpwstr>Dipl. Ing. Johannes Mayerhofer</vt:lpwstr>
  </property>
  <property fmtid="{D5CDD505-2E9C-101B-9397-08002B2CF9AE}" pid="12" name="FSC#FSCLAKIS@15.1000:Beilagen">
    <vt:lpwstr/>
  </property>
  <property fmtid="{D5CDD505-2E9C-101B-9397-08002B2CF9AE}" pid="13" name="FSC#FSCLAKIS@15.1000:Betreff">
    <vt:lpwstr>EDM Schulung 2024 - für Verbände und Gemeinden</vt:lpwstr>
  </property>
  <property fmtid="{D5CDD505-2E9C-101B-9397-08002B2CF9AE}" pid="14" name="FSC#FSCLAKIS@15.1000:Bezug">
    <vt:lpwstr/>
  </property>
  <property fmtid="{D5CDD505-2E9C-101B-9397-08002B2CF9AE}" pid="15" name="FSC#FSCLAKIS@15.1000:DW_Bearbeiter">
    <vt:lpwstr>15264</vt:lpwstr>
  </property>
  <property fmtid="{D5CDD505-2E9C-101B-9397-08002B2CF9AE}" pid="16" name="FSC#FSCLAKIS@15.1000:DW_Eigentuemer_Zuschrift">
    <vt:lpwstr/>
  </property>
  <property fmtid="{D5CDD505-2E9C-101B-9397-08002B2CF9AE}" pid="17" name="FSC#FSCLAKIS@15.1000:Eigentuemer_Zuschrift_Tit_VN_NN">
    <vt:lpwstr/>
  </property>
  <property fmtid="{D5CDD505-2E9C-101B-9397-08002B2CF9AE}" pid="18" name="FSC#FSCLAKIS@15.1000:Erzeugt_am">
    <vt:lpwstr>21.11.2024</vt:lpwstr>
  </property>
  <property fmtid="{D5CDD505-2E9C-101B-9397-08002B2CF9AE}" pid="19" name="FSC#FSCLAKIS@15.1000:Fertigungsklausel">
    <vt:lpwstr/>
  </property>
  <property fmtid="{D5CDD505-2E9C-101B-9397-08002B2CF9AE}" pid="20" name="FSC#FSCLAKIS@15.1000:Fertigungsklausel2">
    <vt:lpwstr/>
  </property>
  <property fmtid="{D5CDD505-2E9C-101B-9397-08002B2CF9AE}" pid="21" name="FSC#FSCLAKIS@15.1000:Kennzeichen">
    <vt:lpwstr>RU3-U-395/069-2024</vt:lpwstr>
  </property>
  <property fmtid="{D5CDD505-2E9C-101B-9397-08002B2CF9AE}" pid="22" name="FSC#FSCLAKIS@15.1000:Objektname">
    <vt:lpwstr>07_Buchungstabelle_kommunale_Abfallbilanz_aktualisiert21112024</vt:lpwstr>
  </property>
  <property fmtid="{D5CDD505-2E9C-101B-9397-08002B2CF9AE}" pid="23" name="FSC#FSCLAKIS@15.1000:RsabAbsender">
    <vt:lpwstr>Amt der NÖ Landesregierung_x000d_
Abt. Umwelt- und Energiewirtschaft_x000d_
Landhausplatz 1_x000d_
3109 St. Pölten</vt:lpwstr>
  </property>
  <property fmtid="{D5CDD505-2E9C-101B-9397-08002B2CF9AE}" pid="24" name="FSC#FSCLAKIS@15.1000:Text_nach_Fertigung">
    <vt:lpwstr/>
  </property>
  <property fmtid="{D5CDD505-2E9C-101B-9397-08002B2CF9AE}" pid="25" name="FSC#FSCLAKIS@15.1000:Unterschrieben_am">
    <vt:lpwstr/>
  </property>
  <property fmtid="{D5CDD505-2E9C-101B-9397-08002B2CF9AE}" pid="26" name="FSC#FSCLAKIS@15.1000:Unterschrieben_von">
    <vt:lpwstr/>
  </property>
  <property fmtid="{D5CDD505-2E9C-101B-9397-08002B2CF9AE}" pid="27" name="FSC#FSCLAKIS@15.1000:Unterschrieben2_am">
    <vt:lpwstr/>
  </property>
  <property fmtid="{D5CDD505-2E9C-101B-9397-08002B2CF9AE}" pid="28" name="FSC#FSCLAKIS@15.1000:Unterschrieben2_von">
    <vt:lpwstr/>
  </property>
  <property fmtid="{D5CDD505-2E9C-101B-9397-08002B2CF9AE}" pid="29" name="FSC#FSCLAKIS@15.1000:Unterschrieben_von_Tit_VN_NN_gsp">
    <vt:lpwstr/>
  </property>
  <property fmtid="{D5CDD505-2E9C-101B-9397-08002B2CF9AE}" pid="30" name="FSC#FSCLAKIS@15.1000:Unterschrieben_von_Tit_VN_NN_ng">
    <vt:lpwstr/>
  </property>
  <property fmtid="{D5CDD505-2E9C-101B-9397-08002B2CF9AE}" pid="31" name="FSC#FSCLAKIS@15.1000:Gesperrt_Bearbeiter">
    <vt:lpwstr>Dipl. Ing. M a y e r h o f e r</vt:lpwstr>
  </property>
  <property fmtid="{D5CDD505-2E9C-101B-9397-08002B2CF9AE}" pid="32" name="FSC#FSCLAKIS@15.1000:Systemaenderungszeitpunkt">
    <vt:lpwstr>21. November 2024</vt:lpwstr>
  </property>
  <property fmtid="{D5CDD505-2E9C-101B-9397-08002B2CF9AE}" pid="33" name="FSC#FSCLAKIS@15.1000:Eingangsdatum_ON">
    <vt:lpwstr/>
  </property>
  <property fmtid="{D5CDD505-2E9C-101B-9397-08002B2CF9AE}" pid="34" name="FSC#FSCLAKIS@15.1000:Frist_ON">
    <vt:lpwstr/>
  </property>
  <property fmtid="{D5CDD505-2E9C-101B-9397-08002B2CF9AE}" pid="35" name="FSC#FSCLAKIS@15.1000:Anmerkung_ON">
    <vt:lpwstr/>
  </property>
  <property fmtid="{D5CDD505-2E9C-101B-9397-08002B2CF9AE}" pid="36" name="FSC#FSCLAKIS@15.1000:Inhalt_ON">
    <vt:lpwstr/>
  </property>
  <property fmtid="{D5CDD505-2E9C-101B-9397-08002B2CF9AE}" pid="37" name="FSC#FSCLAKIS@15.1000:Hinweis_ON">
    <vt:lpwstr/>
  </property>
  <property fmtid="{D5CDD505-2E9C-101B-9397-08002B2CF9AE}" pid="38" name="FSC#FSCLAKIS@15.1000:Erledigung_ON">
    <vt:lpwstr/>
  </property>
  <property fmtid="{D5CDD505-2E9C-101B-9397-08002B2CF9AE}" pid="39" name="FSC#FSCLAKIS@15.1000:DVR">
    <vt:lpwstr/>
  </property>
  <property fmtid="{D5CDD505-2E9C-101B-9397-08002B2CF9AE}" pid="40" name="FSC#NOELLAKISFORMSPROP@1000.8803:xmldata3">
    <vt:lpwstr>keine Verkäufer</vt:lpwstr>
  </property>
  <property fmtid="{D5CDD505-2E9C-101B-9397-08002B2CF9AE}" pid="41" name="FSC#NOELLAKISFORMSPROP@1000.8803:xmldata10">
    <vt:lpwstr>keine Käufer</vt:lpwstr>
  </property>
  <property fmtid="{D5CDD505-2E9C-101B-9397-08002B2CF9AE}" pid="42" name="FSC#NOELLAKISFORMSPROP@1000.8803:xmldata100">
    <vt:lpwstr>kein Rechtsgeschäft</vt:lpwstr>
  </property>
  <property fmtid="{D5CDD505-2E9C-101B-9397-08002B2CF9AE}" pid="43" name="FSC#NOELLAKISFORMSPROP@1000.8803:xmldata101">
    <vt:lpwstr>kein Datum</vt:lpwstr>
  </property>
  <property fmtid="{D5CDD505-2E9C-101B-9397-08002B2CF9AE}" pid="44" name="FSC#NOELLAKISFORMSPROP@1000.8803:xmldata102">
    <vt:lpwstr>Keine Aktenzahl des Rechtsgeschäfts erfasst</vt:lpwstr>
  </property>
  <property fmtid="{D5CDD505-2E9C-101B-9397-08002B2CF9AE}" pid="45" name="FSC#NOELLAKISFORMSPROP@1000.8803:xmldata20">
    <vt:lpwstr>keine Grundstücke</vt:lpwstr>
  </property>
  <property fmtid="{D5CDD505-2E9C-101B-9397-08002B2CF9AE}" pid="46" name="FSC#NOELLAKISFORMSPROP@1000.8803:xmldata103">
    <vt:lpwstr>Kein Zuschlag - Gericht erfasst</vt:lpwstr>
  </property>
  <property fmtid="{D5CDD505-2E9C-101B-9397-08002B2CF9AE}" pid="47" name="FSC#NOELLAKISFORMSPROP@1000.8803:xmldata104">
    <vt:lpwstr>Kein Zuschlag - Datum erfasst</vt:lpwstr>
  </property>
  <property fmtid="{D5CDD505-2E9C-101B-9397-08002B2CF9AE}" pid="48" name="FSC#NOELLAKISFORMSPROP@1000.8803:xmldata105">
    <vt:lpwstr>Kein Zuschlag - Zahl erfasst</vt:lpwstr>
  </property>
  <property fmtid="{D5CDD505-2E9C-101B-9397-08002B2CF9AE}" pid="49" name="FSC#NOELLAKISFORMSPROP@1000.8803:xmldata30">
    <vt:lpwstr>Kein Vertreter erfasst</vt:lpwstr>
  </property>
  <property fmtid="{D5CDD505-2E9C-101B-9397-08002B2CF9AE}" pid="50" name="FSC#NOELLAKISFORMSPROP@1000.8803:xmldataVertrEnt">
    <vt:lpwstr>Kein Vertreter erfasst</vt:lpwstr>
  </property>
  <property fmtid="{D5CDD505-2E9C-101B-9397-08002B2CF9AE}" pid="51" name="FSC#NOELLAKISFORMSPROP@1000.8803:xmldataGrundstEnt">
    <vt:lpwstr>keine Grundstücke</vt:lpwstr>
  </property>
  <property fmtid="{D5CDD505-2E9C-101B-9397-08002B2CF9AE}" pid="52" name="FSC#NOELLAKISFORMSPROP@1000.8803:xmldataGVAVerk">
    <vt:lpwstr>keine Verkäufer</vt:lpwstr>
  </property>
  <property fmtid="{D5CDD505-2E9C-101B-9397-08002B2CF9AE}" pid="53" name="FSC#NOELLAKISFORMSPROP@1000.8803:xmldataGVAKaeufer">
    <vt:lpwstr>keine Käufer</vt:lpwstr>
  </property>
  <property fmtid="{D5CDD505-2E9C-101B-9397-08002B2CF9AE}" pid="54" name="FSC#NOELLAKISFORMSPROP@1000.8803:xmldataGVARechtsgesch">
    <vt:lpwstr>kein Rechtsgeschäft</vt:lpwstr>
  </property>
  <property fmtid="{D5CDD505-2E9C-101B-9397-08002B2CF9AE}" pid="55" name="FSC#NOELLAKISFORMSPROP@1000.8803:xmldataGVA_RG_dat">
    <vt:lpwstr>kein Datum</vt:lpwstr>
  </property>
  <property fmtid="{D5CDD505-2E9C-101B-9397-08002B2CF9AE}" pid="56" name="FSC#NOELLAKISFORMSPROP@1000.8803:xmldata_RG_Zahl_GVA">
    <vt:lpwstr>Keine Aktenzahl des Rechtsgeschäfts erfasst</vt:lpwstr>
  </property>
  <property fmtid="{D5CDD505-2E9C-101B-9397-08002B2CF9AE}" pid="57" name="FSC#NOELLAKISFORMSPROP@1000.8803:xmldata_grundstueck_GVA">
    <vt:lpwstr>keine Grundstücke</vt:lpwstr>
  </property>
  <property fmtid="{D5CDD505-2E9C-101B-9397-08002B2CF9AE}" pid="58" name="FSC#NOELLAKISFORMSPROP@1000.8803:xmldataZuschlagGVA">
    <vt:lpwstr>Kein Zuschlag - Gericht erfasst</vt:lpwstr>
  </property>
  <property fmtid="{D5CDD505-2E9C-101B-9397-08002B2CF9AE}" pid="59" name="FSC#NOELLAKISFORMSPROP@1000.8803:xmldata_ZuDat_GVA">
    <vt:lpwstr>Kein Zuschlag - Datum erfasst</vt:lpwstr>
  </property>
  <property fmtid="{D5CDD505-2E9C-101B-9397-08002B2CF9AE}" pid="60" name="FSC#NOELLAKISFORMSPROP@1000.8803:xmldata_ZuZahl_GVA">
    <vt:lpwstr>Kein Zuschlag - Zahl erfasst</vt:lpwstr>
  </property>
  <property fmtid="{D5CDD505-2E9C-101B-9397-08002B2CF9AE}" pid="61" name="FSC#NOELLAKISFORMSPROP@1000.8803:xmldata_Vertreter_GVA">
    <vt:lpwstr>Kein Vertreter erfasst</vt:lpwstr>
  </property>
  <property fmtid="{D5CDD505-2E9C-101B-9397-08002B2CF9AE}" pid="62" name="FSC#COOSYSTEM@1.1:Container">
    <vt:lpwstr>COO.1000.8802.68.15891080</vt:lpwstr>
  </property>
  <property fmtid="{D5CDD505-2E9C-101B-9397-08002B2CF9AE}" pid="63" name="FSC#COOELAK@1.1001:Subject">
    <vt:lpwstr>Elektronisches Datenmanagement, Abfallregister (EDM)</vt:lpwstr>
  </property>
  <property fmtid="{D5CDD505-2E9C-101B-9397-08002B2CF9AE}" pid="64" name="FSC#COOELAK@1.1001:FileReference">
    <vt:lpwstr>RU3-U-395-2005</vt:lpwstr>
  </property>
  <property fmtid="{D5CDD505-2E9C-101B-9397-08002B2CF9AE}" pid="65" name="FSC#COOELAK@1.1001:FileRefYear">
    <vt:lpwstr>2005</vt:lpwstr>
  </property>
  <property fmtid="{D5CDD505-2E9C-101B-9397-08002B2CF9AE}" pid="66" name="FSC#COOELAK@1.1001:FileRefOrdinal">
    <vt:lpwstr>395</vt:lpwstr>
  </property>
  <property fmtid="{D5CDD505-2E9C-101B-9397-08002B2CF9AE}" pid="67" name="FSC#COOELAK@1.1001:FileRefOU">
    <vt:lpwstr/>
  </property>
  <property fmtid="{D5CDD505-2E9C-101B-9397-08002B2CF9AE}" pid="68" name="FSC#COOELAK@1.1001:Organization">
    <vt:lpwstr/>
  </property>
  <property fmtid="{D5CDD505-2E9C-101B-9397-08002B2CF9AE}" pid="69" name="FSC#COOELAK@1.1001:Owner">
    <vt:lpwstr>Dipl. Ing. Johannes Mayerhofer</vt:lpwstr>
  </property>
  <property fmtid="{D5CDD505-2E9C-101B-9397-08002B2CF9AE}" pid="70" name="FSC#COOELAK@1.1001:OwnerExtension">
    <vt:lpwstr>15264</vt:lpwstr>
  </property>
  <property fmtid="{D5CDD505-2E9C-101B-9397-08002B2CF9AE}" pid="71" name="FSC#COOELAK@1.1001:OwnerFaxExtension">
    <vt:lpwstr/>
  </property>
  <property fmtid="{D5CDD505-2E9C-101B-9397-08002B2CF9AE}" pid="72" name="FSC#COOELAK@1.1001:DispatchedBy">
    <vt:lpwstr/>
  </property>
  <property fmtid="{D5CDD505-2E9C-101B-9397-08002B2CF9AE}" pid="73" name="FSC#COOELAK@1.1001:DispatchedAt">
    <vt:lpwstr/>
  </property>
  <property fmtid="{D5CDD505-2E9C-101B-9397-08002B2CF9AE}" pid="74" name="FSC#COOELAK@1.1001:ApprovedBy">
    <vt:lpwstr/>
  </property>
  <property fmtid="{D5CDD505-2E9C-101B-9397-08002B2CF9AE}" pid="75" name="FSC#COOELAK@1.1001:ApprovedAt">
    <vt:lpwstr/>
  </property>
  <property fmtid="{D5CDD505-2E9C-101B-9397-08002B2CF9AE}" pid="76" name="FSC#COOELAK@1.1001:Department">
    <vt:lpwstr>RU3 (Abteilung Umwelt- und Energiewirtschaft)</vt:lpwstr>
  </property>
  <property fmtid="{D5CDD505-2E9C-101B-9397-08002B2CF9AE}" pid="77" name="FSC#COOELAK@1.1001:CreatedAt">
    <vt:lpwstr>21.11.2024</vt:lpwstr>
  </property>
  <property fmtid="{D5CDD505-2E9C-101B-9397-08002B2CF9AE}" pid="78" name="FSC#COOELAK@1.1001:OU">
    <vt:lpwstr>RU3 (Abteilung Umwelt- und Energiewirtschaft)</vt:lpwstr>
  </property>
  <property fmtid="{D5CDD505-2E9C-101B-9397-08002B2CF9AE}" pid="79" name="FSC#COOELAK@1.1001:Priority">
    <vt:lpwstr> ()</vt:lpwstr>
  </property>
  <property fmtid="{D5CDD505-2E9C-101B-9397-08002B2CF9AE}" pid="80" name="FSC#COOELAK@1.1001:ObjBarCode">
    <vt:lpwstr>*COO.1000.8802.68.15891080*</vt:lpwstr>
  </property>
  <property fmtid="{D5CDD505-2E9C-101B-9397-08002B2CF9AE}" pid="81" name="FSC#COOELAK@1.1001:RefBarCode">
    <vt:lpwstr>*COO.1000.8802.60.6664136*</vt:lpwstr>
  </property>
  <property fmtid="{D5CDD505-2E9C-101B-9397-08002B2CF9AE}" pid="82" name="FSC#COOELAK@1.1001:FileRefBarCode">
    <vt:lpwstr>*RU3-U-395-2005*</vt:lpwstr>
  </property>
  <property fmtid="{D5CDD505-2E9C-101B-9397-08002B2CF9AE}" pid="83" name="FSC#COOELAK@1.1001:ExternalRef">
    <vt:lpwstr/>
  </property>
  <property fmtid="{D5CDD505-2E9C-101B-9397-08002B2CF9AE}" pid="84" name="FSC#COOELAK@1.1001:IncomingNumber">
    <vt:lpwstr/>
  </property>
  <property fmtid="{D5CDD505-2E9C-101B-9397-08002B2CF9AE}" pid="85" name="FSC#COOELAK@1.1001:IncomingSubject">
    <vt:lpwstr/>
  </property>
  <property fmtid="{D5CDD505-2E9C-101B-9397-08002B2CF9AE}" pid="86" name="FSC#COOELAK@1.1001:ProcessResponsible">
    <vt:lpwstr/>
  </property>
  <property fmtid="{D5CDD505-2E9C-101B-9397-08002B2CF9AE}" pid="87" name="FSC#COOELAK@1.1001:ProcessResponsiblePhone">
    <vt:lpwstr/>
  </property>
  <property fmtid="{D5CDD505-2E9C-101B-9397-08002B2CF9AE}" pid="88" name="FSC#COOELAK@1.1001:ProcessResponsibleMail">
    <vt:lpwstr/>
  </property>
  <property fmtid="{D5CDD505-2E9C-101B-9397-08002B2CF9AE}" pid="89" name="FSC#COOELAK@1.1001:ProcessResponsibleFax">
    <vt:lpwstr/>
  </property>
  <property fmtid="{D5CDD505-2E9C-101B-9397-08002B2CF9AE}" pid="90" name="FSC#COOELAK@1.1001:ApproverFirstName">
    <vt:lpwstr/>
  </property>
  <property fmtid="{D5CDD505-2E9C-101B-9397-08002B2CF9AE}" pid="91" name="FSC#COOELAK@1.1001:ApproverSurName">
    <vt:lpwstr/>
  </property>
  <property fmtid="{D5CDD505-2E9C-101B-9397-08002B2CF9AE}" pid="92" name="FSC#COOELAK@1.1001:ApproverTitle">
    <vt:lpwstr/>
  </property>
  <property fmtid="{D5CDD505-2E9C-101B-9397-08002B2CF9AE}" pid="93" name="FSC#COOELAK@1.1001:ExternalDate">
    <vt:lpwstr/>
  </property>
  <property fmtid="{D5CDD505-2E9C-101B-9397-08002B2CF9AE}" pid="94" name="FSC#COOELAK@1.1001:SettlementApprovedAt">
    <vt:lpwstr/>
  </property>
  <property fmtid="{D5CDD505-2E9C-101B-9397-08002B2CF9AE}" pid="95" name="FSC#COOELAK@1.1001:BaseNumber">
    <vt:lpwstr>U</vt:lpwstr>
  </property>
  <property fmtid="{D5CDD505-2E9C-101B-9397-08002B2CF9AE}" pid="96" name="FSC#COOELAK@1.1001:CurrentUserRolePos">
    <vt:lpwstr>Bearbeitung</vt:lpwstr>
  </property>
  <property fmtid="{D5CDD505-2E9C-101B-9397-08002B2CF9AE}" pid="97" name="FSC#COOELAK@1.1001:CurrentUserEmail">
    <vt:lpwstr>Johannes.Mayerhofer@noel.gv.at</vt:lpwstr>
  </property>
  <property fmtid="{D5CDD505-2E9C-101B-9397-08002B2CF9AE}" pid="98" name="FSC#ELAKGOV@1.1001:PersonalSubjGender">
    <vt:lpwstr/>
  </property>
  <property fmtid="{D5CDD505-2E9C-101B-9397-08002B2CF9AE}" pid="99" name="FSC#ELAKGOV@1.1001:PersonalSubjFirstName">
    <vt:lpwstr/>
  </property>
  <property fmtid="{D5CDD505-2E9C-101B-9397-08002B2CF9AE}" pid="100" name="FSC#ELAKGOV@1.1001:PersonalSubjSurName">
    <vt:lpwstr/>
  </property>
  <property fmtid="{D5CDD505-2E9C-101B-9397-08002B2CF9AE}" pid="101" name="FSC#ELAKGOV@1.1001:PersonalSubjSalutation">
    <vt:lpwstr/>
  </property>
  <property fmtid="{D5CDD505-2E9C-101B-9397-08002B2CF9AE}" pid="102" name="FSC#ELAKGOV@1.1001:PersonalSubjAddress">
    <vt:lpwstr/>
  </property>
  <property fmtid="{D5CDD505-2E9C-101B-9397-08002B2CF9AE}" pid="103" name="FSC#ATSTATECFG@1.1001:Office">
    <vt:lpwstr/>
  </property>
  <property fmtid="{D5CDD505-2E9C-101B-9397-08002B2CF9AE}" pid="104" name="FSC#ATSTATECFG@1.1001:Agent">
    <vt:lpwstr>Dipl. Ing. Johannes Mayerhofer</vt:lpwstr>
  </property>
  <property fmtid="{D5CDD505-2E9C-101B-9397-08002B2CF9AE}" pid="105" name="FSC#ATSTATECFG@1.1001:AgentPhone">
    <vt:lpwstr>15264</vt:lpwstr>
  </property>
  <property fmtid="{D5CDD505-2E9C-101B-9397-08002B2CF9AE}" pid="106" name="FSC#ATSTATECFG@1.1001:DepartmentFax">
    <vt:lpwstr/>
  </property>
  <property fmtid="{D5CDD505-2E9C-101B-9397-08002B2CF9AE}" pid="107" name="FSC#ATSTATECFG@1.1001:DepartmentEMail">
    <vt:lpwstr>post.ru3@noel.gv.at</vt:lpwstr>
  </property>
  <property fmtid="{D5CDD505-2E9C-101B-9397-08002B2CF9AE}" pid="108" name="FSC#ATSTATECFG@1.1001:SubfileDate">
    <vt:lpwstr>11.10.2024</vt:lpwstr>
  </property>
  <property fmtid="{D5CDD505-2E9C-101B-9397-08002B2CF9AE}" pid="109" name="FSC#ATSTATECFG@1.1001:SubfileSubject">
    <vt:lpwstr/>
  </property>
  <property fmtid="{D5CDD505-2E9C-101B-9397-08002B2CF9AE}" pid="110" name="FSC#ATSTATECFG@1.1001:DepartmentZipCode">
    <vt:lpwstr/>
  </property>
  <property fmtid="{D5CDD505-2E9C-101B-9397-08002B2CF9AE}" pid="111" name="FSC#ATSTATECFG@1.1001:DepartmentCountry">
    <vt:lpwstr/>
  </property>
  <property fmtid="{D5CDD505-2E9C-101B-9397-08002B2CF9AE}" pid="112" name="FSC#ATSTATECFG@1.1001:DepartmentCity">
    <vt:lpwstr/>
  </property>
  <property fmtid="{D5CDD505-2E9C-101B-9397-08002B2CF9AE}" pid="113" name="FSC#ATSTATECFG@1.1001:DepartmentStreet">
    <vt:lpwstr/>
  </property>
  <property fmtid="{D5CDD505-2E9C-101B-9397-08002B2CF9AE}" pid="114" name="FSC#ATSTATECFG@1.1001:DepartmentDVR">
    <vt:lpwstr/>
  </property>
  <property fmtid="{D5CDD505-2E9C-101B-9397-08002B2CF9AE}" pid="115" name="FSC#ATSTATECFG@1.1001:DepartmentUID">
    <vt:lpwstr/>
  </property>
  <property fmtid="{D5CDD505-2E9C-101B-9397-08002B2CF9AE}" pid="116" name="FSC#ATSTATECFG@1.1001:SubfileReference">
    <vt:lpwstr>RU3-U-395/069-2024</vt:lpwstr>
  </property>
  <property fmtid="{D5CDD505-2E9C-101B-9397-08002B2CF9AE}" pid="117" name="FSC#ATSTATECFG@1.1001:Clause">
    <vt:lpwstr/>
  </property>
  <property fmtid="{D5CDD505-2E9C-101B-9397-08002B2CF9AE}" pid="118" name="FSC#ATSTATECFG@1.1001:ExternalFile">
    <vt:lpwstr>Bezug: </vt:lpwstr>
  </property>
  <property fmtid="{D5CDD505-2E9C-101B-9397-08002B2CF9AE}" pid="119" name="FSC#ATSTATECFG@1.1001:ApprovedSignature">
    <vt:lpwstr/>
  </property>
  <property fmtid="{D5CDD505-2E9C-101B-9397-08002B2CF9AE}" pid="120" name="FSC#FSCLAKIS@15.1000:Geschlecht_Bearbeiter">
    <vt:lpwstr>Männlich</vt:lpwstr>
  </property>
  <property fmtid="{D5CDD505-2E9C-101B-9397-08002B2CF9AE}" pid="121" name="FSC#FSCLAKIS@15.1000:Geschlecht_Eigentuemer_Zuschrift">
    <vt:lpwstr/>
  </property>
  <property fmtid="{D5CDD505-2E9C-101B-9397-08002B2CF9AE}" pid="122" name="FSC#FSCLAKIS@15.1000:Eigentuemer_Zuschrift_Tit_NN">
    <vt:lpwstr/>
  </property>
  <property fmtid="{D5CDD505-2E9C-101B-9397-08002B2CF9AE}" pid="123" name="FSC#FSCLAKIS@15.1000:Eigentuemer_Objekt_Tit_VN_NN">
    <vt:lpwstr>Dipl. Ing. Johannes Mayerhofer</vt:lpwstr>
  </property>
  <property fmtid="{D5CDD505-2E9C-101B-9397-08002B2CF9AE}" pid="124" name="FSC#FSCLAKIS@15.1000:DW_Eigentuemer_Objekt">
    <vt:lpwstr>15264</vt:lpwstr>
  </property>
  <property fmtid="{D5CDD505-2E9C-101B-9397-08002B2CF9AE}" pid="125" name="FSC#NOELLAKISFORMSPROP@1000.8803:xmldata3n">
    <vt:lpwstr>TEXT: LEER (!)</vt:lpwstr>
  </property>
  <property fmtid="{D5CDD505-2E9C-101B-9397-08002B2CF9AE}" pid="126" name="FSC#NOELLAKISFORMSPROP@1000.8803:xmldata10n">
    <vt:lpwstr>TEXT: LEER (!)</vt:lpwstr>
  </property>
  <property fmtid="{D5CDD505-2E9C-101B-9397-08002B2CF9AE}" pid="127" name="FSC#NOELLAKISFORMSPROP@1000.8803:xmldata100n">
    <vt:lpwstr>kein Rechtsgeschäft</vt:lpwstr>
  </property>
  <property fmtid="{D5CDD505-2E9C-101B-9397-08002B2CF9AE}" pid="128" name="FSC#NOELLAKISFORMSPROP@1000.8803:xmldata101n">
    <vt:lpwstr>kein Datum</vt:lpwstr>
  </property>
  <property fmtid="{D5CDD505-2E9C-101B-9397-08002B2CF9AE}" pid="129" name="FSC#NOELLAKISFORMSPROP@1000.8803:xmldata102n">
    <vt:lpwstr>Keine Aktenzahl des Rechtsgeschäfts erfasst</vt:lpwstr>
  </property>
  <property fmtid="{D5CDD505-2E9C-101B-9397-08002B2CF9AE}" pid="130" name="FSC#NOELLAKISFORMSPROP@1000.8803:xmldata20n">
    <vt:lpwstr>TEXT: LEER (!)</vt:lpwstr>
  </property>
  <property fmtid="{D5CDD505-2E9C-101B-9397-08002B2CF9AE}" pid="131" name="FSC#NOELLAKISFORMSPROP@1000.8803:xmldata103n">
    <vt:lpwstr/>
  </property>
  <property fmtid="{D5CDD505-2E9C-101B-9397-08002B2CF9AE}" pid="132" name="FSC#NOELLAKISFORMSPROP@1000.8803:xmldata104n">
    <vt:lpwstr>Kein Zuschlag - Datum erfasst</vt:lpwstr>
  </property>
  <property fmtid="{D5CDD505-2E9C-101B-9397-08002B2CF9AE}" pid="133" name="FSC#NOELLAKISFORMSPROP@1000.8803:xmldata105n">
    <vt:lpwstr>Kein Zuschlag - Zahl erfasst</vt:lpwstr>
  </property>
  <property fmtid="{D5CDD505-2E9C-101B-9397-08002B2CF9AE}" pid="134" name="FSC#NOELLAKISFORMSPROP@1000.8803:xmldata30n">
    <vt:lpwstr>Kein Vertreter erfasst</vt:lpwstr>
  </property>
  <property fmtid="{D5CDD505-2E9C-101B-9397-08002B2CF9AE}" pid="135" name="FSC#NOELLAKISFORMSPROP@1000.8803:xmldataVertrEntn">
    <vt:lpwstr>Kein Vertreter erfasst</vt:lpwstr>
  </property>
  <property fmtid="{D5CDD505-2E9C-101B-9397-08002B2CF9AE}" pid="136" name="FSC#NOELLAKISFORMSPROP@1000.8803:xmldataGrundstEntn">
    <vt:lpwstr>TEXT: LEER (!)</vt:lpwstr>
  </property>
  <property fmtid="{D5CDD505-2E9C-101B-9397-08002B2CF9AE}" pid="137" name="FSC#NOELLAKISFORMSPROP@1000.8803:xmldataGVAVerkn">
    <vt:lpwstr>TEXT: LEER (!)</vt:lpwstr>
  </property>
  <property fmtid="{D5CDD505-2E9C-101B-9397-08002B2CF9AE}" pid="138" name="FSC#NOELLAKISFORMSPROP@1000.8803:xmldataGVAKaeufern">
    <vt:lpwstr>TEXT: LEER (!)</vt:lpwstr>
  </property>
  <property fmtid="{D5CDD505-2E9C-101B-9397-08002B2CF9AE}" pid="139" name="FSC#NOELLAKISFORMSPROP@1000.8803:xmldataGVARechtsgeschn">
    <vt:lpwstr>kein Rechtsgeschäft</vt:lpwstr>
  </property>
  <property fmtid="{D5CDD505-2E9C-101B-9397-08002B2CF9AE}" pid="140" name="FSC#NOELLAKISFORMSPROP@1000.8803:xmldataGVA_RG_datn">
    <vt:lpwstr>kein Datum</vt:lpwstr>
  </property>
  <property fmtid="{D5CDD505-2E9C-101B-9397-08002B2CF9AE}" pid="141" name="FSC#NOELLAKISFORMSPROP@1000.8803:xmldata_RG_Zahl_GVAn">
    <vt:lpwstr>Keine Aktenzahl des Rechtsgeschäfts erfasst</vt:lpwstr>
  </property>
  <property fmtid="{D5CDD505-2E9C-101B-9397-08002B2CF9AE}" pid="142" name="FSC#NOELLAKISFORMSPROP@1000.8803:xmldata_grundstueck_GVAn">
    <vt:lpwstr>TEXT: LEER (!)</vt:lpwstr>
  </property>
  <property fmtid="{D5CDD505-2E9C-101B-9397-08002B2CF9AE}" pid="143" name="FSC#NOELLAKISFORMSPROP@1000.8803:xmldataZuschlagGVAn">
    <vt:lpwstr/>
  </property>
  <property fmtid="{D5CDD505-2E9C-101B-9397-08002B2CF9AE}" pid="144" name="FSC#NOELLAKISFORMSPROP@1000.8803:xmldata_ZuDat_GVAn">
    <vt:lpwstr>Kein Zuschlag - Datum erfasst</vt:lpwstr>
  </property>
  <property fmtid="{D5CDD505-2E9C-101B-9397-08002B2CF9AE}" pid="145" name="FSC#NOELLAKISFORMSPROP@1000.8803:xmldata_ZuZahl_GVAn">
    <vt:lpwstr>Kein Zuschlag - Zahl erfasst</vt:lpwstr>
  </property>
  <property fmtid="{D5CDD505-2E9C-101B-9397-08002B2CF9AE}" pid="146" name="FSC#NOELLAKISFORMSPROP@1000.8803:xmldata_Vertreter_GVAn">
    <vt:lpwstr>Kein Vertreter erfasst</vt:lpwstr>
  </property>
  <property fmtid="{D5CDD505-2E9C-101B-9397-08002B2CF9AE}" pid="147" name="FSC#ATSTATECFG@1.1001:BankAccount">
    <vt:lpwstr/>
  </property>
  <property fmtid="{D5CDD505-2E9C-101B-9397-08002B2CF9AE}" pid="148" name="FSC#ATSTATECFG@1.1001:BankAccountOwner">
    <vt:lpwstr/>
  </property>
  <property fmtid="{D5CDD505-2E9C-101B-9397-08002B2CF9AE}" pid="149" name="FSC#ATSTATECFG@1.1001:BankInstitute">
    <vt:lpwstr/>
  </property>
  <property fmtid="{D5CDD505-2E9C-101B-9397-08002B2CF9AE}" pid="150" name="FSC#ATSTATECFG@1.1001:BankAccountID">
    <vt:lpwstr/>
  </property>
  <property fmtid="{D5CDD505-2E9C-101B-9397-08002B2CF9AE}" pid="151" name="FSC#ATSTATECFG@1.1001:BankAccountIBAN">
    <vt:lpwstr/>
  </property>
  <property fmtid="{D5CDD505-2E9C-101B-9397-08002B2CF9AE}" pid="152" name="FSC#ATSTATECFG@1.1001:BankAccountBIC">
    <vt:lpwstr/>
  </property>
  <property fmtid="{D5CDD505-2E9C-101B-9397-08002B2CF9AE}" pid="153" name="FSC#ATSTATECFG@1.1001:BankName">
    <vt:lpwstr/>
  </property>
  <property fmtid="{D5CDD505-2E9C-101B-9397-08002B2CF9AE}" pid="154" name="FSC#COOELAK@1.1001:ObjectAddressees">
    <vt:lpwstr/>
  </property>
  <property fmtid="{D5CDD505-2E9C-101B-9397-08002B2CF9AE}" pid="155" name="FSC#COOELAK@1.1001:replyreference">
    <vt:lpwstr/>
  </property>
  <property fmtid="{D5CDD505-2E9C-101B-9397-08002B2CF9AE}" pid="156" name="FSC#ATPRECONFIG@1.1001:ChargePreview">
    <vt:lpwstr/>
  </property>
  <property fmtid="{D5CDD505-2E9C-101B-9397-08002B2CF9AE}" pid="157" name="FSC#FSCFOLIO@1.1001:docpropproject">
    <vt:lpwstr/>
  </property>
  <property fmtid="{D5CDD505-2E9C-101B-9397-08002B2CF9AE}" pid="158" name="FSC#CCAPRECONFIGG@15.1001:DepartmentON">
    <vt:lpwstr/>
  </property>
  <property fmtid="{D5CDD505-2E9C-101B-9397-08002B2CF9AE}" pid="159" name="FSC#CCAPRECONFIGG@15.1001:DepartmentWebsite">
    <vt:lpwstr/>
  </property>
  <property fmtid="{D5CDD505-2E9C-101B-9397-08002B2CF9AE}" pid="160" name="FSC#COOELAK@1.1001:OfficeHours">
    <vt:lpwstr/>
  </property>
  <property fmtid="{D5CDD505-2E9C-101B-9397-08002B2CF9AE}" pid="161" name="FSC#COOELAK@1.1001:FileRefOULong">
    <vt:lpwstr/>
  </property>
  <property fmtid="{D5CDD505-2E9C-101B-9397-08002B2CF9AE}" pid="162" name="FSC#ATPRECONFIG@1.1001:DispatchClause">
    <vt:lpwstr/>
  </property>
  <property fmtid="{D5CDD505-2E9C-101B-9397-08002B2CF9AE}" pid="163" name="FSC#ATPRECONFIG@1.1001:DepartmentZipCode_DepartmentCity">
    <vt:lpwstr/>
  </property>
  <property fmtid="{D5CDD505-2E9C-101B-9397-08002B2CF9AE}" pid="164" name="FSC#ATPRECONFIG@1.1001:DepartmentStreet_DepartmentZipCode_DepartmentCity">
    <vt:lpwstr/>
  </property>
</Properties>
</file>